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Shared drives\Out of Network\OON Fee Schedules - Dec 2025\"/>
    </mc:Choice>
  </mc:AlternateContent>
  <xr:revisionPtr revIDLastSave="0" documentId="8_{37E2E4F6-B17D-4572-A474-178C2CDC8503}" xr6:coauthVersionLast="47" xr6:coauthVersionMax="47" xr10:uidLastSave="{00000000-0000-0000-0000-000000000000}"/>
  <bookViews>
    <workbookView xWindow="-120" yWindow="-120" windowWidth="29040" windowHeight="15720" activeTab="1" xr2:uid="{00000000-000D-0000-FFFF-FFFF00000000}"/>
  </bookViews>
  <sheets>
    <sheet name="Cover Page - Custom" sheetId="2" r:id="rId1"/>
    <sheet name="Methods" sheetId="4" r:id="rId2"/>
    <sheet name="1. Emergency Room Case Rates" sheetId="6" r:id="rId3"/>
    <sheet name="2a. Implants" sheetId="16" r:id="rId4"/>
    <sheet name="2b. Advanced Imaging" sheetId="15" r:id="rId5"/>
    <sheet name="2c. Nuclear Medicine" sheetId="17" r:id="rId6"/>
    <sheet name="2d. Cardiac Catheterization" sheetId="18" r:id="rId7"/>
    <sheet name="2e. High Cost Drugs" sheetId="19" r:id="rId8"/>
    <sheet name="2f. Trauma Activation" sheetId="21" r:id="rId9"/>
    <sheet name="3. Observation Stay Case Rates" sheetId="22" r:id="rId10"/>
    <sheet name="4. Outpatient OR Procedures" sheetId="23" r:id="rId11"/>
    <sheet name="5. Hospital Admissions from ER" sheetId="24" r:id="rId12"/>
    <sheet name="APPENDIX" sheetId="26" r:id="rId13"/>
  </sheets>
  <definedNames>
    <definedName name="_xlnm._FilterDatabase" localSheetId="2" hidden="1">'1. Emergency Room Case Rates'!$C$12:$F$28</definedName>
    <definedName name="_xlnm._FilterDatabase" localSheetId="3" hidden="1">'2a. Implants'!$C$12:$F$28</definedName>
    <definedName name="_xlnm._FilterDatabase" localSheetId="4" hidden="1">'2b. Advanced Imaging'!$C$12:$F$28</definedName>
    <definedName name="_xlnm._FilterDatabase" localSheetId="5" hidden="1">'2c. Nuclear Medicine'!$C$12:$F$28</definedName>
    <definedName name="_xlnm._FilterDatabase" localSheetId="6" hidden="1">'2d. Cardiac Catheterization'!$C$12:$F$28</definedName>
    <definedName name="_xlnm._FilterDatabase" localSheetId="7" hidden="1">'2e. High Cost Drugs'!$C$12:$F$28</definedName>
    <definedName name="_xlnm._FilterDatabase" localSheetId="8" hidden="1">'2f. Trauma Activation'!$C$12:$F$28</definedName>
    <definedName name="_xlnm._FilterDatabase" localSheetId="9" hidden="1">'3. Observation Stay Case Rates'!$C$12:$F$28</definedName>
    <definedName name="_xlnm._FilterDatabase" localSheetId="10" hidden="1">'4. Outpatient OR Procedures'!$C$12:$F$28</definedName>
    <definedName name="_xlnm._FilterDatabase" localSheetId="11" hidden="1">'5. Hospital Admissions from ER'!$C$12:$F$28</definedName>
    <definedName name="_xlnm._FilterDatabase" localSheetId="12" hidden="1">APPENDIX!$C$12:$D$13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26" l="1"/>
  <c r="C16" i="26"/>
  <c r="L12" i="26"/>
  <c r="I12" i="26"/>
  <c r="F12" i="26"/>
  <c r="C12" i="26"/>
  <c r="D12" i="24"/>
  <c r="F12" i="24"/>
  <c r="E12" i="24"/>
  <c r="C12" i="24"/>
  <c r="F12" i="23"/>
  <c r="E12" i="23"/>
  <c r="D12" i="23"/>
  <c r="C12" i="23"/>
  <c r="D12" i="22"/>
  <c r="F12" i="22"/>
  <c r="E12" i="22"/>
  <c r="C12" i="22"/>
  <c r="F12" i="21"/>
  <c r="E12" i="21"/>
  <c r="D12" i="21"/>
  <c r="C12" i="21"/>
  <c r="F12" i="19"/>
  <c r="E12" i="19"/>
  <c r="D12" i="19"/>
  <c r="C12" i="19"/>
  <c r="F12" i="18"/>
  <c r="E12" i="18"/>
  <c r="D12" i="18"/>
  <c r="C12" i="18"/>
  <c r="D12" i="17"/>
  <c r="F12" i="17"/>
  <c r="E12" i="17"/>
  <c r="C12" i="17"/>
  <c r="D12" i="15"/>
  <c r="F12" i="16"/>
  <c r="E12" i="16"/>
  <c r="D12" i="16"/>
  <c r="C12" i="16"/>
  <c r="F12" i="15"/>
  <c r="E12" i="15"/>
  <c r="C12" i="15"/>
  <c r="F12" i="6"/>
  <c r="E12" i="6"/>
  <c r="D12" i="6"/>
  <c r="C12" i="6"/>
</calcChain>
</file>

<file path=xl/sharedStrings.xml><?xml version="1.0" encoding="utf-8"?>
<sst xmlns="http://schemas.openxmlformats.org/spreadsheetml/2006/main" count="1444" uniqueCount="161">
  <si>
    <t>Emergency Room Case Rates</t>
  </si>
  <si>
    <t>Emergency Services Carve-Out: Implants</t>
  </si>
  <si>
    <t>C1713</t>
  </si>
  <si>
    <t>C1889</t>
  </si>
  <si>
    <t>C2617</t>
  </si>
  <si>
    <t>C2625</t>
  </si>
  <si>
    <t>L1830</t>
  </si>
  <si>
    <t>L3670</t>
  </si>
  <si>
    <t>L3908</t>
  </si>
  <si>
    <t>L4350</t>
  </si>
  <si>
    <t>L4387</t>
  </si>
  <si>
    <t>Emergency Services Carve-Out: Advanced Imaging</t>
  </si>
  <si>
    <t>CT</t>
  </si>
  <si>
    <t>MRI</t>
  </si>
  <si>
    <t>PET</t>
  </si>
  <si>
    <t>Ultrasound</t>
  </si>
  <si>
    <t>Emergency Services Carve-Out: Nuclear Medicine</t>
  </si>
  <si>
    <t>A9500</t>
  </si>
  <si>
    <t>Emergency Services Carve-Out: Cardiac Catheterization</t>
  </si>
  <si>
    <t>A9573</t>
  </si>
  <si>
    <t>A9577</t>
  </si>
  <si>
    <t>C9113</t>
  </si>
  <si>
    <t>C9290</t>
  </si>
  <si>
    <t>C9399</t>
  </si>
  <si>
    <t>G0378</t>
  </si>
  <si>
    <t>J0131</t>
  </si>
  <si>
    <t>J0134</t>
  </si>
  <si>
    <t>J0136</t>
  </si>
  <si>
    <t>J0137</t>
  </si>
  <si>
    <t>J0153</t>
  </si>
  <si>
    <t>J0171</t>
  </si>
  <si>
    <t>J0290</t>
  </si>
  <si>
    <t>J0295</t>
  </si>
  <si>
    <t>J0330</t>
  </si>
  <si>
    <t>J0360</t>
  </si>
  <si>
    <t>J0456</t>
  </si>
  <si>
    <t>J0500</t>
  </si>
  <si>
    <t>J0515</t>
  </si>
  <si>
    <t>J0561</t>
  </si>
  <si>
    <t>J0612</t>
  </si>
  <si>
    <t>J0613</t>
  </si>
  <si>
    <t>J0665</t>
  </si>
  <si>
    <t>J0688</t>
  </si>
  <si>
    <t>J0689</t>
  </si>
  <si>
    <t>J0690</t>
  </si>
  <si>
    <t>J0692</t>
  </si>
  <si>
    <t>J0694</t>
  </si>
  <si>
    <t>J0696</t>
  </si>
  <si>
    <t>J0702</t>
  </si>
  <si>
    <t>J0736</t>
  </si>
  <si>
    <t>J0737</t>
  </si>
  <si>
    <t>J0744</t>
  </si>
  <si>
    <t>J0780</t>
  </si>
  <si>
    <t>J1100</t>
  </si>
  <si>
    <t>J1110</t>
  </si>
  <si>
    <t>J1170</t>
  </si>
  <si>
    <t>J1171</t>
  </si>
  <si>
    <t>J1200</t>
  </si>
  <si>
    <t>J1335</t>
  </si>
  <si>
    <t>J1596</t>
  </si>
  <si>
    <t>J1610</t>
  </si>
  <si>
    <t>J1611</t>
  </si>
  <si>
    <t>J1630</t>
  </si>
  <si>
    <t>J1642</t>
  </si>
  <si>
    <t>J1644</t>
  </si>
  <si>
    <t>J1650</t>
  </si>
  <si>
    <t>J1720</t>
  </si>
  <si>
    <t>J1756</t>
  </si>
  <si>
    <t>J1790</t>
  </si>
  <si>
    <t>J1805</t>
  </si>
  <si>
    <t>J1815</t>
  </si>
  <si>
    <t>J1836</t>
  </si>
  <si>
    <t>J1885</t>
  </si>
  <si>
    <t>J1920</t>
  </si>
  <si>
    <t>J1940</t>
  </si>
  <si>
    <t>J1953</t>
  </si>
  <si>
    <t>J1956</t>
  </si>
  <si>
    <t>J1980</t>
  </si>
  <si>
    <t>J2001</t>
  </si>
  <si>
    <t>J2003</t>
  </si>
  <si>
    <t>J2004</t>
  </si>
  <si>
    <t>J2020</t>
  </si>
  <si>
    <t>J2060</t>
  </si>
  <si>
    <t>J2175</t>
  </si>
  <si>
    <t>J2185</t>
  </si>
  <si>
    <t>J2210</t>
  </si>
  <si>
    <t>J2250</t>
  </si>
  <si>
    <t>J2270</t>
  </si>
  <si>
    <t>J2272</t>
  </si>
  <si>
    <t>J2305</t>
  </si>
  <si>
    <t>J2359</t>
  </si>
  <si>
    <t>J2360</t>
  </si>
  <si>
    <t>J2371</t>
  </si>
  <si>
    <t>J2405</t>
  </si>
  <si>
    <t>J2470</t>
  </si>
  <si>
    <t>J2471</t>
  </si>
  <si>
    <t>J2543</t>
  </si>
  <si>
    <t>J2550</t>
  </si>
  <si>
    <t>J2704</t>
  </si>
  <si>
    <t>J2710</t>
  </si>
  <si>
    <t>J2765</t>
  </si>
  <si>
    <t>J2785</t>
  </si>
  <si>
    <t>J2791</t>
  </si>
  <si>
    <t>J2795</t>
  </si>
  <si>
    <t>J2800</t>
  </si>
  <si>
    <t>J2919</t>
  </si>
  <si>
    <t>J2920</t>
  </si>
  <si>
    <t>J2930</t>
  </si>
  <si>
    <t>J3010</t>
  </si>
  <si>
    <t>J3030</t>
  </si>
  <si>
    <t>J3101</t>
  </si>
  <si>
    <t>J3301</t>
  </si>
  <si>
    <t>J3360</t>
  </si>
  <si>
    <t>J3370</t>
  </si>
  <si>
    <t>J3372</t>
  </si>
  <si>
    <t>J3411</t>
  </si>
  <si>
    <t>J3415</t>
  </si>
  <si>
    <t>J3475</t>
  </si>
  <si>
    <t>J3480</t>
  </si>
  <si>
    <t>J3490</t>
  </si>
  <si>
    <t>J3535</t>
  </si>
  <si>
    <t>J7030</t>
  </si>
  <si>
    <t>J7040</t>
  </si>
  <si>
    <t>J7042</t>
  </si>
  <si>
    <t>J7050</t>
  </si>
  <si>
    <t>J7060</t>
  </si>
  <si>
    <t>J7120</t>
  </si>
  <si>
    <t>J7121</t>
  </si>
  <si>
    <t>J7507</t>
  </si>
  <si>
    <t>J7509</t>
  </si>
  <si>
    <t>J7510</t>
  </si>
  <si>
    <t>J7512</t>
  </si>
  <si>
    <t>J7517</t>
  </si>
  <si>
    <t>J7611</t>
  </si>
  <si>
    <t>J7613</t>
  </si>
  <si>
    <t>J7620</t>
  </si>
  <si>
    <t>J7644</t>
  </si>
  <si>
    <t>J7999</t>
  </si>
  <si>
    <t>J8499</t>
  </si>
  <si>
    <t>J8501</t>
  </si>
  <si>
    <t>J8540</t>
  </si>
  <si>
    <t>J9260</t>
  </si>
  <si>
    <t>Q0144</t>
  </si>
  <si>
    <t>Q0162</t>
  </si>
  <si>
    <t>Q0164</t>
  </si>
  <si>
    <t>Q0169</t>
  </si>
  <si>
    <t>Q9957</t>
  </si>
  <si>
    <t>Q9967</t>
  </si>
  <si>
    <t>S0028</t>
  </si>
  <si>
    <t>S0119</t>
  </si>
  <si>
    <t>Emergency Services Carve-Out: High Cost Drugs</t>
  </si>
  <si>
    <t>Emergency Services Carve-Out: Trauma Activation</t>
  </si>
  <si>
    <t>Observation Stay Case Rates</t>
  </si>
  <si>
    <t>Outpatient OR Procedures</t>
  </si>
  <si>
    <t>Hospital Admissions from the ER</t>
  </si>
  <si>
    <t>STATUS</t>
  </si>
  <si>
    <t>New</t>
  </si>
  <si>
    <t>Dropped</t>
  </si>
  <si>
    <t>J0133</t>
  </si>
  <si>
    <t>J1580</t>
  </si>
  <si>
    <t>Q0163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</si>
</sst>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3" x14ac:knownFonts="1">
    <font>
      <sz val="11"/>
      <color theme="1"/>
      <name val="Calibri"/>
      <family val="2"/>
      <scheme val="minor"/>
    </font>
    <font>
      <sz val="11"/>
      <color theme="1"/>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rgb="FF67686B"/>
      <name val="Calibri"/>
      <family val="2"/>
    </font>
    <font>
      <sz val="11"/>
      <color rgb="FFE58036"/>
      <name val="Calibri"/>
      <family val="2"/>
    </font>
    <font>
      <b/>
      <sz val="12"/>
      <color rgb="FF67686B"/>
      <name val="Calibri"/>
      <family val="2"/>
    </font>
    <font>
      <sz val="14"/>
      <color rgb="FFE58036"/>
      <name val="Calibri"/>
      <family val="2"/>
    </font>
    <font>
      <sz val="10"/>
      <color rgb="FF67686B"/>
      <name val="Calibri"/>
      <family val="2"/>
    </font>
    <font>
      <sz val="12"/>
      <color rgb="FF67686B"/>
      <name val="Calibri"/>
      <family val="2"/>
    </font>
    <font>
      <sz val="18"/>
      <color rgb="FF67686B"/>
      <name val="Calibri"/>
      <family val="2"/>
    </font>
    <font>
      <b/>
      <sz val="22"/>
      <color rgb="FFE58036"/>
      <name val="Calibri"/>
      <family val="2"/>
    </font>
    <font>
      <u/>
      <sz val="12"/>
      <color theme="5"/>
      <name val="Calibri"/>
      <family val="2"/>
      <scheme val="minor"/>
    </font>
    <font>
      <sz val="16"/>
      <color theme="4"/>
      <name val="Calibri"/>
      <family val="2"/>
    </font>
    <font>
      <sz val="12"/>
      <color theme="1"/>
      <name val="Calibri"/>
      <family val="2"/>
    </font>
    <font>
      <b/>
      <sz val="12"/>
      <color theme="1"/>
      <name val="Calibri"/>
      <family val="2"/>
    </font>
    <font>
      <b/>
      <sz val="16"/>
      <color theme="1"/>
      <name val="Calibri"/>
      <family val="2"/>
    </font>
    <font>
      <sz val="12"/>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58036"/>
        <bgColor rgb="FF000000"/>
      </patternFill>
    </fill>
    <fill>
      <patternFill patternType="solid">
        <fgColor rgb="FFFFFFFF"/>
        <bgColor rgb="FF000000"/>
      </patternFill>
    </fill>
    <fill>
      <patternFill patternType="solid">
        <fgColor theme="0"/>
        <bgColor rgb="FF000000"/>
      </patternFill>
    </fill>
    <fill>
      <patternFill patternType="solid">
        <fgColor theme="4"/>
        <bgColor indexed="64"/>
      </patternFill>
    </fill>
    <fill>
      <patternFill patternType="solid">
        <fgColor theme="0"/>
        <bgColor indexed="64"/>
      </patternFill>
    </fill>
    <fill>
      <patternFill patternType="solid">
        <fgColor theme="3" tint="-0.249977111117893"/>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3"/>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style="thin">
        <color theme="0"/>
      </bottom>
      <diagonal/>
    </border>
    <border>
      <left style="thin">
        <color indexed="64"/>
      </left>
      <right style="thin">
        <color theme="0"/>
      </right>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0" fontId="18" fillId="0" borderId="0" applyNumberFormat="0" applyFill="0" applyBorder="0" applyAlignment="0" applyProtection="0"/>
    <xf numFmtId="0" fontId="1" fillId="0" borderId="0"/>
    <xf numFmtId="44" fontId="1" fillId="0" borderId="0" applyFont="0" applyFill="0" applyBorder="0" applyAlignment="0" applyProtection="0"/>
  </cellStyleXfs>
  <cellXfs count="41">
    <xf numFmtId="0" fontId="0" fillId="0" borderId="0" xfId="0"/>
    <xf numFmtId="0" fontId="19" fillId="33" borderId="0" xfId="0" applyFont="1" applyFill="1"/>
    <xf numFmtId="0" fontId="19" fillId="0" borderId="0" xfId="0" applyFont="1"/>
    <xf numFmtId="0" fontId="19" fillId="0" borderId="0" xfId="0" applyFont="1" applyAlignment="1">
      <alignment horizontal="center"/>
    </xf>
    <xf numFmtId="0" fontId="23" fillId="34" borderId="0" xfId="0" applyFont="1" applyFill="1" applyAlignment="1">
      <alignment horizontal="left" vertical="center" wrapText="1"/>
    </xf>
    <xf numFmtId="0" fontId="21" fillId="0" borderId="0" xfId="0" applyFont="1" applyAlignment="1">
      <alignment horizontal="left"/>
    </xf>
    <xf numFmtId="0" fontId="19" fillId="35" borderId="0" xfId="0" applyFont="1" applyFill="1"/>
    <xf numFmtId="0" fontId="20" fillId="35" borderId="0" xfId="0" applyFont="1" applyFill="1"/>
    <xf numFmtId="0" fontId="21" fillId="0" borderId="0" xfId="0" applyFont="1"/>
    <xf numFmtId="0" fontId="19" fillId="0" borderId="10" xfId="0" applyFont="1" applyBorder="1"/>
    <xf numFmtId="0" fontId="24" fillId="34" borderId="0" xfId="0" applyFont="1" applyFill="1" applyAlignment="1">
      <alignment horizontal="left" vertical="top" wrapText="1"/>
    </xf>
    <xf numFmtId="0" fontId="22" fillId="0" borderId="10" xfId="0" applyFont="1" applyBorder="1"/>
    <xf numFmtId="0" fontId="23" fillId="34" borderId="0" xfId="0" applyFont="1" applyFill="1" applyAlignment="1">
      <alignment horizontal="left" vertical="top" wrapText="1"/>
    </xf>
    <xf numFmtId="49" fontId="25" fillId="0" borderId="0" xfId="0" applyNumberFormat="1" applyFont="1" applyAlignment="1">
      <alignment horizontal="left"/>
    </xf>
    <xf numFmtId="0" fontId="24" fillId="0" borderId="0" xfId="0" applyFont="1"/>
    <xf numFmtId="0" fontId="26" fillId="0" borderId="0" xfId="0" applyFont="1" applyAlignment="1" applyProtection="1">
      <alignment vertical="top"/>
      <protection locked="0"/>
    </xf>
    <xf numFmtId="0" fontId="19" fillId="0" borderId="0" xfId="0" applyFont="1" applyProtection="1">
      <protection locked="0"/>
    </xf>
    <xf numFmtId="0" fontId="24" fillId="34" borderId="0" xfId="0" applyFont="1" applyFill="1" applyAlignment="1">
      <alignment vertical="top" wrapText="1"/>
    </xf>
    <xf numFmtId="0" fontId="26" fillId="0" borderId="0" xfId="0" applyFont="1" applyAlignment="1">
      <alignment horizontal="left" vertical="top" indent="17"/>
    </xf>
    <xf numFmtId="49" fontId="25" fillId="0" borderId="0" xfId="0" applyNumberFormat="1" applyFont="1" applyAlignment="1">
      <alignment horizontal="left" indent="17"/>
    </xf>
    <xf numFmtId="0" fontId="26" fillId="0" borderId="0" xfId="0" applyFont="1" applyAlignment="1" applyProtection="1">
      <alignment horizontal="left" vertical="top" indent="17"/>
      <protection locked="0"/>
    </xf>
    <xf numFmtId="0" fontId="26" fillId="0" borderId="0" xfId="0" applyFont="1" applyAlignment="1">
      <alignment horizontal="left" vertical="top"/>
    </xf>
    <xf numFmtId="0" fontId="28" fillId="34" borderId="0" xfId="0" applyFont="1" applyFill="1" applyAlignment="1">
      <alignment horizontal="left" vertical="center" wrapText="1"/>
    </xf>
    <xf numFmtId="0" fontId="29" fillId="34" borderId="0" xfId="0" applyFont="1" applyFill="1" applyAlignment="1">
      <alignment horizontal="left" vertical="top" wrapText="1"/>
    </xf>
    <xf numFmtId="0" fontId="29" fillId="34" borderId="0" xfId="0" applyFont="1" applyFill="1" applyAlignment="1">
      <alignment horizontal="center" vertical="top" wrapText="1"/>
    </xf>
    <xf numFmtId="0" fontId="29" fillId="34" borderId="0" xfId="0" applyFont="1" applyFill="1" applyAlignment="1">
      <alignment vertical="top" wrapText="1"/>
    </xf>
    <xf numFmtId="0" fontId="30" fillId="34" borderId="0" xfId="0" applyFont="1" applyFill="1" applyAlignment="1">
      <alignment horizontal="left" vertical="top" wrapText="1"/>
    </xf>
    <xf numFmtId="0" fontId="32" fillId="37" borderId="11" xfId="0" applyFont="1" applyFill="1" applyBorder="1" applyAlignment="1">
      <alignment horizontal="left" vertical="center" indent="1"/>
    </xf>
    <xf numFmtId="0" fontId="13" fillId="38" borderId="13" xfId="0" applyFont="1" applyFill="1" applyBorder="1" applyAlignment="1">
      <alignment horizontal="left" vertical="center" indent="1"/>
    </xf>
    <xf numFmtId="43" fontId="13" fillId="38" borderId="13" xfId="42" applyFont="1" applyFill="1" applyBorder="1" applyAlignment="1">
      <alignment horizontal="left" vertical="center" indent="1"/>
    </xf>
    <xf numFmtId="0" fontId="19" fillId="35" borderId="0" xfId="0" applyFont="1" applyFill="1" applyAlignment="1">
      <alignment horizontal="right"/>
    </xf>
    <xf numFmtId="0" fontId="19" fillId="0" borderId="0" xfId="0" applyFont="1" applyAlignment="1">
      <alignment horizontal="right"/>
    </xf>
    <xf numFmtId="0" fontId="26" fillId="0" borderId="0" xfId="0" applyFont="1" applyAlignment="1" applyProtection="1">
      <alignment horizontal="right" vertical="top" indent="17"/>
      <protection locked="0"/>
    </xf>
    <xf numFmtId="49" fontId="25" fillId="0" borderId="0" xfId="0" applyNumberFormat="1" applyFont="1" applyAlignment="1">
      <alignment horizontal="right" indent="17"/>
    </xf>
    <xf numFmtId="0" fontId="19" fillId="0" borderId="10" xfId="0" applyFont="1" applyBorder="1" applyAlignment="1">
      <alignment horizontal="right"/>
    </xf>
    <xf numFmtId="0" fontId="32" fillId="37" borderId="11" xfId="0" applyFont="1" applyFill="1" applyBorder="1" applyAlignment="1">
      <alignment horizontal="right" vertical="center" indent="1"/>
    </xf>
    <xf numFmtId="44" fontId="32" fillId="37" borderId="11" xfId="45" applyFont="1" applyFill="1" applyBorder="1" applyAlignment="1">
      <alignment horizontal="left" vertical="center"/>
    </xf>
    <xf numFmtId="0" fontId="28" fillId="34" borderId="0" xfId="0" applyFont="1" applyFill="1" applyAlignment="1">
      <alignment horizontal="left" vertical="center" wrapText="1"/>
    </xf>
    <xf numFmtId="0" fontId="27" fillId="0" borderId="0" xfId="43" applyFont="1" applyFill="1" applyBorder="1"/>
    <xf numFmtId="0" fontId="21" fillId="0" borderId="0" xfId="0" applyFont="1" applyAlignment="1">
      <alignment horizontal="left"/>
    </xf>
    <xf numFmtId="0" fontId="31" fillId="36" borderId="12" xfId="0" applyFont="1" applyFill="1" applyBorder="1" applyAlignment="1">
      <alignment horizontal="center" vertical="center"/>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urrency" xfId="45"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5" xfId="44" xr:uid="{00000000-0005-0000-0000-000003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6">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mruColors>
      <color rgb="FF000000"/>
      <color rgb="FFF8E7D9"/>
      <color rgb="FFFFFFFF"/>
      <color rgb="FFE1710E"/>
      <color rgb="FF005FA3"/>
      <color rgb="FFF9F9F9"/>
      <color rgb="FFF7F7F7"/>
      <color rgb="FFE580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184150</xdr:colOff>
      <xdr:row>2</xdr:row>
      <xdr:rowOff>99677</xdr:rowOff>
    </xdr:from>
    <xdr:to>
      <xdr:col>3</xdr:col>
      <xdr:colOff>320984</xdr:colOff>
      <xdr:row>5</xdr:row>
      <xdr:rowOff>205123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A2CC9956-F88C-44C9-80C0-375ACDB2E3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0" y="480677"/>
          <a:ext cx="949634" cy="854746"/>
        </a:xfrm>
        <a:prstGeom prst="rect">
          <a:avLst/>
        </a:prstGeom>
      </xdr:spPr>
    </xdr:pic>
    <xdr:clientData/>
  </xdr:twoCellAnchor>
  <xdr:twoCellAnchor editAs="absolute">
    <xdr:from>
      <xdr:col>3</xdr:col>
      <xdr:colOff>549584</xdr:colOff>
      <xdr:row>4</xdr:row>
      <xdr:rowOff>209550</xdr:rowOff>
    </xdr:from>
    <xdr:to>
      <xdr:col>18</xdr:col>
      <xdr:colOff>574984</xdr:colOff>
      <xdr:row>6</xdr:row>
      <xdr:rowOff>135890</xdr:rowOff>
    </xdr:to>
    <xdr:sp macro="" textlink="">
      <xdr:nvSpPr>
        <xdr:cNvPr id="5" name="TextBox 4">
          <a:extLst>
            <a:ext uri="{FF2B5EF4-FFF2-40B4-BE49-F238E27FC236}">
              <a16:creationId xmlns:a16="http://schemas.microsoft.com/office/drawing/2014/main" id="{C3DFA507-50DD-49B5-BEC1-59C189F63B4E}"/>
            </a:ext>
          </a:extLst>
        </xdr:cNvPr>
        <xdr:cNvSpPr txBox="1"/>
      </xdr:nvSpPr>
      <xdr:spPr>
        <a:xfrm>
          <a:off x="1559234" y="939800"/>
          <a:ext cx="9772650" cy="5486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26.101.50| December 2025</a:t>
          </a:r>
        </a:p>
      </xdr:txBody>
    </xdr:sp>
    <xdr:clientData/>
  </xdr:twoCellAnchor>
  <xdr:twoCellAnchor>
    <xdr:from>
      <xdr:col>1</xdr:col>
      <xdr:colOff>184150</xdr:colOff>
      <xdr:row>9</xdr:row>
      <xdr:rowOff>25400</xdr:rowOff>
    </xdr:from>
    <xdr:to>
      <xdr:col>15</xdr:col>
      <xdr:colOff>40640</xdr:colOff>
      <xdr:row>13</xdr:row>
      <xdr:rowOff>134620</xdr:rowOff>
    </xdr:to>
    <xdr:sp macro="" textlink="">
      <xdr:nvSpPr>
        <xdr:cNvPr id="4" name="TextBox 3">
          <a:extLst>
            <a:ext uri="{FF2B5EF4-FFF2-40B4-BE49-F238E27FC236}">
              <a16:creationId xmlns:a16="http://schemas.microsoft.com/office/drawing/2014/main" id="{E7C3B4BB-6DF1-ED97-7008-5B43F42EC589}"/>
            </a:ext>
          </a:extLst>
        </xdr:cNvPr>
        <xdr:cNvSpPr txBox="1"/>
      </xdr:nvSpPr>
      <xdr:spPr>
        <a:xfrm>
          <a:off x="381000" y="2197100"/>
          <a:ext cx="7406640" cy="1188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nSpc>
              <a:spcPts val="1800"/>
            </a:lnSpc>
          </a:pPr>
          <a:r>
            <a:rPr lang="en-US" sz="1200" kern="1200">
              <a:solidFill>
                <a:sysClr val="windowText" lastClr="000000"/>
              </a:solidFill>
            </a:rPr>
            <a:t>Thank you for requesting custom data from the Colorado All Payer Claims Database (CO APCD). The CO APCD provides transparent information that can be used to identify opportunities to improve the health and quality of care for Coloradans, and to lower health care costs. Analysis of claims data helps empowers providers, policy-makers, purchasers, patients, researchers and others to make informed and meaningful decisions. In addition to custom reports like this, CO APCD data is available publicly through www.civhc.org. </a:t>
          </a:r>
        </a:p>
      </xdr:txBody>
    </xdr:sp>
    <xdr:clientData/>
  </xdr:twoCellAnchor>
  <xdr:twoCellAnchor>
    <xdr:from>
      <xdr:col>1</xdr:col>
      <xdr:colOff>184150</xdr:colOff>
      <xdr:row>14</xdr:row>
      <xdr:rowOff>12700</xdr:rowOff>
    </xdr:from>
    <xdr:to>
      <xdr:col>15</xdr:col>
      <xdr:colOff>40640</xdr:colOff>
      <xdr:row>17</xdr:row>
      <xdr:rowOff>77470</xdr:rowOff>
    </xdr:to>
    <xdr:sp macro="" textlink="">
      <xdr:nvSpPr>
        <xdr:cNvPr id="6" name="TextBox 5">
          <a:extLst>
            <a:ext uri="{FF2B5EF4-FFF2-40B4-BE49-F238E27FC236}">
              <a16:creationId xmlns:a16="http://schemas.microsoft.com/office/drawing/2014/main" id="{E001C10E-1596-0F2A-E78B-75FC3149354A}"/>
            </a:ext>
          </a:extLst>
        </xdr:cNvPr>
        <xdr:cNvSpPr txBox="1"/>
      </xdr:nvSpPr>
      <xdr:spPr>
        <a:xfrm>
          <a:off x="381000" y="3543300"/>
          <a:ext cx="7406640" cy="1188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nSpc>
              <a:spcPts val="1800"/>
            </a:lnSpc>
          </a:pPr>
          <a:r>
            <a:rPr lang="en-US" sz="1200" kern="1200">
              <a:solidFill>
                <a:sysClr val="windowText" lastClr="000000"/>
              </a:solidFill>
            </a:rPr>
            <a:t>As of this report, claims submissions available in the CO APCD data warehouse include commercial health insurance payers (large group, small group, and individual lines of business), Medicare Advantage, Medicare Fee-for-Service, and Medicaid. Non-ERISA self-insured claims and some voluntary self-insured ERISA-based claims are also included. Please refer to the Methods page for specifics regarding the data included in this report, and visit civhc.org for more information about what is included in the CO APCD.</a:t>
          </a:r>
        </a:p>
      </xdr:txBody>
    </xdr:sp>
    <xdr:clientData/>
  </xdr:twoCellAnchor>
  <xdr:twoCellAnchor>
    <xdr:from>
      <xdr:col>1</xdr:col>
      <xdr:colOff>184150</xdr:colOff>
      <xdr:row>17</xdr:row>
      <xdr:rowOff>254000</xdr:rowOff>
    </xdr:from>
    <xdr:to>
      <xdr:col>15</xdr:col>
      <xdr:colOff>40640</xdr:colOff>
      <xdr:row>22</xdr:row>
      <xdr:rowOff>133350</xdr:rowOff>
    </xdr:to>
    <xdr:sp macro="" textlink="">
      <xdr:nvSpPr>
        <xdr:cNvPr id="7" name="TextBox 6">
          <a:extLst>
            <a:ext uri="{FF2B5EF4-FFF2-40B4-BE49-F238E27FC236}">
              <a16:creationId xmlns:a16="http://schemas.microsoft.com/office/drawing/2014/main" id="{F37A0CE0-7BF1-EC98-BD29-C7CBAF2D3E21}"/>
            </a:ext>
          </a:extLst>
        </xdr:cNvPr>
        <xdr:cNvSpPr txBox="1"/>
      </xdr:nvSpPr>
      <xdr:spPr>
        <a:xfrm>
          <a:off x="381000" y="4908550"/>
          <a:ext cx="7406640"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spcAft>
              <a:spcPts val="1200"/>
            </a:spcAft>
          </a:pPr>
          <a:r>
            <a:rPr lang="en-US" sz="1800" b="1" kern="1200">
              <a:solidFill>
                <a:schemeClr val="accent1"/>
              </a:solidFill>
            </a:rPr>
            <a:t>Custom Report Subject to Data Use Agreement</a:t>
          </a:r>
        </a:p>
        <a:p>
          <a:pPr>
            <a:lnSpc>
              <a:spcPts val="1800"/>
            </a:lnSpc>
          </a:pPr>
          <a:r>
            <a:rPr lang="en-US" sz="1200" kern="1200" baseline="0">
              <a:solidFill>
                <a:sysClr val="windowText" lastClr="000000"/>
              </a:solidFill>
            </a:rPr>
            <a:t>Any use or disclosure of this Colorado All Payer Claims Database (CO APCD) report is subject to and limited by the CO APCD Data Use Agreement (DUA) and Colorado law, federal and state laws, and regulations that protect individual privacy. CIVHC takes reasonable steps to ensure CO APCD data integrity, but is not responsible for the accuracy or completeness of data submissions made by payers to the CO APCD.</a:t>
          </a:r>
        </a:p>
      </xdr:txBody>
    </xdr:sp>
    <xdr:clientData/>
  </xdr:twoCellAnchor>
  <xdr:twoCellAnchor>
    <xdr:from>
      <xdr:col>1</xdr:col>
      <xdr:colOff>184150</xdr:colOff>
      <xdr:row>24</xdr:row>
      <xdr:rowOff>44450</xdr:rowOff>
    </xdr:from>
    <xdr:to>
      <xdr:col>15</xdr:col>
      <xdr:colOff>40640</xdr:colOff>
      <xdr:row>31</xdr:row>
      <xdr:rowOff>127000</xdr:rowOff>
    </xdr:to>
    <xdr:sp macro="" textlink="">
      <xdr:nvSpPr>
        <xdr:cNvPr id="8" name="TextBox 7">
          <a:extLst>
            <a:ext uri="{FF2B5EF4-FFF2-40B4-BE49-F238E27FC236}">
              <a16:creationId xmlns:a16="http://schemas.microsoft.com/office/drawing/2014/main" id="{75A7420E-1A53-FA79-0555-C4C3F074A5CC}"/>
            </a:ext>
          </a:extLst>
        </xdr:cNvPr>
        <xdr:cNvSpPr txBox="1"/>
      </xdr:nvSpPr>
      <xdr:spPr>
        <a:xfrm>
          <a:off x="381000" y="6559550"/>
          <a:ext cx="7406640"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spcAft>
              <a:spcPts val="1200"/>
            </a:spcAft>
          </a:pPr>
          <a:r>
            <a:rPr lang="en-US" sz="1800" b="1" kern="1200">
              <a:solidFill>
                <a:schemeClr val="accent1"/>
              </a:solidFill>
            </a:rPr>
            <a:t>Contact</a:t>
          </a:r>
        </a:p>
        <a:p>
          <a:pPr>
            <a:spcAft>
              <a:spcPts val="1200"/>
            </a:spcAft>
          </a:pPr>
          <a:r>
            <a:rPr lang="en-US" sz="1200" kern="1200" baseline="0">
              <a:solidFill>
                <a:sysClr val="windowText" lastClr="000000"/>
              </a:solidFill>
            </a:rPr>
            <a:t>Name/Title: Amanda Kim, Director of State Initiatives</a:t>
          </a:r>
        </a:p>
        <a:p>
          <a:pPr>
            <a:spcAft>
              <a:spcPts val="1200"/>
            </a:spcAft>
          </a:pPr>
          <a:r>
            <a:rPr lang="en-US" sz="1200" kern="1200" baseline="0">
              <a:solidFill>
                <a:sysClr val="windowText" lastClr="000000"/>
              </a:solidFill>
            </a:rPr>
            <a:t>Phone: 720-583-2095</a:t>
          </a:r>
        </a:p>
        <a:p>
          <a:r>
            <a:rPr lang="en-US" sz="1200" kern="1200" baseline="0">
              <a:solidFill>
                <a:sysClr val="windowText" lastClr="000000"/>
              </a:solidFill>
            </a:rPr>
            <a:t>Email: akim@civhc.org</a:t>
          </a:r>
        </a:p>
      </xdr:txBody>
    </xdr:sp>
    <xdr:clientData/>
  </xdr:twoCellAnchor>
  <xdr:twoCellAnchor editAs="absolute">
    <xdr:from>
      <xdr:col>3</xdr:col>
      <xdr:colOff>549584</xdr:colOff>
      <xdr:row>3</xdr:row>
      <xdr:rowOff>50800</xdr:rowOff>
    </xdr:from>
    <xdr:to>
      <xdr:col>18</xdr:col>
      <xdr:colOff>574984</xdr:colOff>
      <xdr:row>4</xdr:row>
      <xdr:rowOff>355600</xdr:rowOff>
    </xdr:to>
    <xdr:sp macro="" textlink="">
      <xdr:nvSpPr>
        <xdr:cNvPr id="3" name="TextBox 2">
          <a:extLst>
            <a:ext uri="{FF2B5EF4-FFF2-40B4-BE49-F238E27FC236}">
              <a16:creationId xmlns:a16="http://schemas.microsoft.com/office/drawing/2014/main" id="{D7892E4B-5187-44BB-BFC9-8AD6D84FE01E}"/>
            </a:ext>
          </a:extLst>
        </xdr:cNvPr>
        <xdr:cNvSpPr txBox="1"/>
      </xdr:nvSpPr>
      <xdr:spPr>
        <a:xfrm>
          <a:off x="1559234" y="641350"/>
          <a:ext cx="9772650" cy="44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chemeClr val="accent1"/>
              </a:solidFill>
            </a:rPr>
            <a:t>Division</a:t>
          </a:r>
          <a:r>
            <a:rPr lang="en-US" sz="2200" b="1" baseline="0">
              <a:solidFill>
                <a:schemeClr val="accent1"/>
              </a:solidFill>
            </a:rPr>
            <a:t> of Insurance</a:t>
          </a:r>
          <a:endParaRPr lang="en-US" sz="2200" b="1">
            <a:solidFill>
              <a:schemeClr val="accent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184150</xdr:colOff>
      <xdr:row>2</xdr:row>
      <xdr:rowOff>99677</xdr:rowOff>
    </xdr:from>
    <xdr:to>
      <xdr:col>2</xdr:col>
      <xdr:colOff>936934</xdr:colOff>
      <xdr:row>5</xdr:row>
      <xdr:rowOff>205123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E5B0EA21-8912-4097-8DD1-A5BBC5806C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0" y="480677"/>
          <a:ext cx="949634" cy="854746"/>
        </a:xfrm>
        <a:prstGeom prst="rect">
          <a:avLst/>
        </a:prstGeom>
      </xdr:spPr>
    </xdr:pic>
    <xdr:clientData/>
  </xdr:twoCellAnchor>
  <xdr:twoCellAnchor editAs="absolute">
    <xdr:from>
      <xdr:col>2</xdr:col>
      <xdr:colOff>1165534</xdr:colOff>
      <xdr:row>3</xdr:row>
      <xdr:rowOff>50800</xdr:rowOff>
    </xdr:from>
    <xdr:to>
      <xdr:col>11</xdr:col>
      <xdr:colOff>517834</xdr:colOff>
      <xdr:row>4</xdr:row>
      <xdr:rowOff>355600</xdr:rowOff>
    </xdr:to>
    <xdr:sp macro="" textlink="">
      <xdr:nvSpPr>
        <xdr:cNvPr id="3" name="TextBox 2">
          <a:extLst>
            <a:ext uri="{FF2B5EF4-FFF2-40B4-BE49-F238E27FC236}">
              <a16:creationId xmlns:a16="http://schemas.microsoft.com/office/drawing/2014/main" id="{F5D9E94F-1976-40B4-81A1-F877051BDA7F}"/>
            </a:ext>
          </a:extLst>
        </xdr:cNvPr>
        <xdr:cNvSpPr txBox="1"/>
      </xdr:nvSpPr>
      <xdr:spPr>
        <a:xfrm>
          <a:off x="1559234" y="641350"/>
          <a:ext cx="9772650" cy="44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chemeClr val="accent1"/>
              </a:solidFill>
            </a:rPr>
            <a:t>3. Observation Stay Case Rates</a:t>
          </a:r>
          <a:endParaRPr lang="en-US" sz="2200" b="1" baseline="0">
            <a:solidFill>
              <a:schemeClr val="accent1"/>
            </a:solidFill>
          </a:endParaRPr>
        </a:p>
      </xdr:txBody>
    </xdr:sp>
    <xdr:clientData/>
  </xdr:twoCellAnchor>
  <xdr:twoCellAnchor editAs="absolute">
    <xdr:from>
      <xdr:col>2</xdr:col>
      <xdr:colOff>1165534</xdr:colOff>
      <xdr:row>4</xdr:row>
      <xdr:rowOff>292100</xdr:rowOff>
    </xdr:from>
    <xdr:to>
      <xdr:col>11</xdr:col>
      <xdr:colOff>517834</xdr:colOff>
      <xdr:row>6</xdr:row>
      <xdr:rowOff>63500</xdr:rowOff>
    </xdr:to>
    <xdr:sp macro="" textlink="">
      <xdr:nvSpPr>
        <xdr:cNvPr id="4" name="TextBox 3">
          <a:extLst>
            <a:ext uri="{FF2B5EF4-FFF2-40B4-BE49-F238E27FC236}">
              <a16:creationId xmlns:a16="http://schemas.microsoft.com/office/drawing/2014/main" id="{A005DF4E-6DC1-4E4C-9567-E8112AA0C9E3}"/>
            </a:ext>
          </a:extLst>
        </xdr:cNvPr>
        <xdr:cNvSpPr txBox="1"/>
      </xdr:nvSpPr>
      <xdr:spPr>
        <a:xfrm>
          <a:off x="1559234" y="1022350"/>
          <a:ext cx="9772650"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26.101.50| GF</a:t>
          </a:r>
          <a:r>
            <a:rPr lang="en-US" sz="1800" b="0" baseline="0">
              <a:solidFill>
                <a:schemeClr val="tx1"/>
              </a:solidFill>
            </a:rPr>
            <a:t> Out of Network Fee Schedule</a:t>
          </a:r>
          <a:endParaRPr lang="en-US" sz="1800" b="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1</xdr:col>
      <xdr:colOff>184150</xdr:colOff>
      <xdr:row>2</xdr:row>
      <xdr:rowOff>99677</xdr:rowOff>
    </xdr:from>
    <xdr:to>
      <xdr:col>2</xdr:col>
      <xdr:colOff>936934</xdr:colOff>
      <xdr:row>5</xdr:row>
      <xdr:rowOff>205123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D8C517DE-EEDF-4153-9EBA-34B07ACC9F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0" y="480677"/>
          <a:ext cx="949634" cy="854746"/>
        </a:xfrm>
        <a:prstGeom prst="rect">
          <a:avLst/>
        </a:prstGeom>
      </xdr:spPr>
    </xdr:pic>
    <xdr:clientData/>
  </xdr:twoCellAnchor>
  <xdr:twoCellAnchor editAs="absolute">
    <xdr:from>
      <xdr:col>2</xdr:col>
      <xdr:colOff>1165534</xdr:colOff>
      <xdr:row>3</xdr:row>
      <xdr:rowOff>50800</xdr:rowOff>
    </xdr:from>
    <xdr:to>
      <xdr:col>11</xdr:col>
      <xdr:colOff>517834</xdr:colOff>
      <xdr:row>4</xdr:row>
      <xdr:rowOff>355600</xdr:rowOff>
    </xdr:to>
    <xdr:sp macro="" textlink="">
      <xdr:nvSpPr>
        <xdr:cNvPr id="3" name="TextBox 2">
          <a:extLst>
            <a:ext uri="{FF2B5EF4-FFF2-40B4-BE49-F238E27FC236}">
              <a16:creationId xmlns:a16="http://schemas.microsoft.com/office/drawing/2014/main" id="{96F354B7-9BDC-489E-8B4E-151C3B95EE7F}"/>
            </a:ext>
          </a:extLst>
        </xdr:cNvPr>
        <xdr:cNvSpPr txBox="1"/>
      </xdr:nvSpPr>
      <xdr:spPr>
        <a:xfrm>
          <a:off x="1559234" y="641350"/>
          <a:ext cx="9772650" cy="44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chemeClr val="accent1"/>
              </a:solidFill>
            </a:rPr>
            <a:t>4.</a:t>
          </a:r>
          <a:r>
            <a:rPr lang="en-US" sz="2200" b="1" baseline="0">
              <a:solidFill>
                <a:schemeClr val="accent1"/>
              </a:solidFill>
            </a:rPr>
            <a:t> Outpatient OR Procedures</a:t>
          </a:r>
          <a:endParaRPr lang="en-US" sz="2200" b="1">
            <a:solidFill>
              <a:schemeClr val="accent1"/>
            </a:solidFill>
          </a:endParaRPr>
        </a:p>
      </xdr:txBody>
    </xdr:sp>
    <xdr:clientData/>
  </xdr:twoCellAnchor>
  <xdr:twoCellAnchor editAs="absolute">
    <xdr:from>
      <xdr:col>2</xdr:col>
      <xdr:colOff>1165534</xdr:colOff>
      <xdr:row>4</xdr:row>
      <xdr:rowOff>292100</xdr:rowOff>
    </xdr:from>
    <xdr:to>
      <xdr:col>11</xdr:col>
      <xdr:colOff>517834</xdr:colOff>
      <xdr:row>6</xdr:row>
      <xdr:rowOff>63500</xdr:rowOff>
    </xdr:to>
    <xdr:sp macro="" textlink="">
      <xdr:nvSpPr>
        <xdr:cNvPr id="4" name="TextBox 3">
          <a:extLst>
            <a:ext uri="{FF2B5EF4-FFF2-40B4-BE49-F238E27FC236}">
              <a16:creationId xmlns:a16="http://schemas.microsoft.com/office/drawing/2014/main" id="{BF9670FF-9C59-4B44-BDC2-4E35542A7387}"/>
            </a:ext>
          </a:extLst>
        </xdr:cNvPr>
        <xdr:cNvSpPr txBox="1"/>
      </xdr:nvSpPr>
      <xdr:spPr>
        <a:xfrm>
          <a:off x="1559234" y="1022350"/>
          <a:ext cx="9772650"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26.101.50| GF</a:t>
          </a:r>
          <a:r>
            <a:rPr lang="en-US" sz="1800" b="0" baseline="0">
              <a:solidFill>
                <a:schemeClr val="tx1"/>
              </a:solidFill>
            </a:rPr>
            <a:t> Out of Network Fee Schedule</a:t>
          </a:r>
          <a:endParaRPr lang="en-US" sz="1800" b="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1</xdr:col>
      <xdr:colOff>184150</xdr:colOff>
      <xdr:row>2</xdr:row>
      <xdr:rowOff>99677</xdr:rowOff>
    </xdr:from>
    <xdr:to>
      <xdr:col>2</xdr:col>
      <xdr:colOff>936934</xdr:colOff>
      <xdr:row>5</xdr:row>
      <xdr:rowOff>205123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96A780F7-1C28-4798-A4A0-86A19C588D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0" y="480677"/>
          <a:ext cx="949634" cy="854746"/>
        </a:xfrm>
        <a:prstGeom prst="rect">
          <a:avLst/>
        </a:prstGeom>
      </xdr:spPr>
    </xdr:pic>
    <xdr:clientData/>
  </xdr:twoCellAnchor>
  <xdr:twoCellAnchor editAs="absolute">
    <xdr:from>
      <xdr:col>2</xdr:col>
      <xdr:colOff>1165534</xdr:colOff>
      <xdr:row>3</xdr:row>
      <xdr:rowOff>50800</xdr:rowOff>
    </xdr:from>
    <xdr:to>
      <xdr:col>11</xdr:col>
      <xdr:colOff>517834</xdr:colOff>
      <xdr:row>4</xdr:row>
      <xdr:rowOff>355600</xdr:rowOff>
    </xdr:to>
    <xdr:sp macro="" textlink="">
      <xdr:nvSpPr>
        <xdr:cNvPr id="3" name="TextBox 2">
          <a:extLst>
            <a:ext uri="{FF2B5EF4-FFF2-40B4-BE49-F238E27FC236}">
              <a16:creationId xmlns:a16="http://schemas.microsoft.com/office/drawing/2014/main" id="{3328B77C-9F23-4B44-AA38-386CE3515AF7}"/>
            </a:ext>
          </a:extLst>
        </xdr:cNvPr>
        <xdr:cNvSpPr txBox="1"/>
      </xdr:nvSpPr>
      <xdr:spPr>
        <a:xfrm>
          <a:off x="1559234" y="641350"/>
          <a:ext cx="9772650" cy="44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chemeClr val="accent1"/>
              </a:solidFill>
            </a:rPr>
            <a:t>5. Hospital Admissions from the ER</a:t>
          </a:r>
        </a:p>
      </xdr:txBody>
    </xdr:sp>
    <xdr:clientData/>
  </xdr:twoCellAnchor>
  <xdr:twoCellAnchor editAs="absolute">
    <xdr:from>
      <xdr:col>2</xdr:col>
      <xdr:colOff>1165534</xdr:colOff>
      <xdr:row>4</xdr:row>
      <xdr:rowOff>292100</xdr:rowOff>
    </xdr:from>
    <xdr:to>
      <xdr:col>11</xdr:col>
      <xdr:colOff>517834</xdr:colOff>
      <xdr:row>6</xdr:row>
      <xdr:rowOff>63500</xdr:rowOff>
    </xdr:to>
    <xdr:sp macro="" textlink="">
      <xdr:nvSpPr>
        <xdr:cNvPr id="4" name="TextBox 3">
          <a:extLst>
            <a:ext uri="{FF2B5EF4-FFF2-40B4-BE49-F238E27FC236}">
              <a16:creationId xmlns:a16="http://schemas.microsoft.com/office/drawing/2014/main" id="{2211BBB8-70CF-424F-91E3-FAB66B3BE1AF}"/>
            </a:ext>
          </a:extLst>
        </xdr:cNvPr>
        <xdr:cNvSpPr txBox="1"/>
      </xdr:nvSpPr>
      <xdr:spPr>
        <a:xfrm>
          <a:off x="1559234" y="1022350"/>
          <a:ext cx="9772650"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26.101.50| GF</a:t>
          </a:r>
          <a:r>
            <a:rPr lang="en-US" sz="1800" b="0" baseline="0">
              <a:solidFill>
                <a:schemeClr val="tx1"/>
              </a:solidFill>
            </a:rPr>
            <a:t> Out of Network Fee Schedule</a:t>
          </a:r>
          <a:endParaRPr lang="en-US" sz="1800" b="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1</xdr:col>
      <xdr:colOff>177800</xdr:colOff>
      <xdr:row>2</xdr:row>
      <xdr:rowOff>106027</xdr:rowOff>
    </xdr:from>
    <xdr:to>
      <xdr:col>2</xdr:col>
      <xdr:colOff>943284</xdr:colOff>
      <xdr:row>5</xdr:row>
      <xdr:rowOff>198773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26477E94-6E3B-4EB2-8F36-3F54542CB9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825" y="483852"/>
          <a:ext cx="955984" cy="848396"/>
        </a:xfrm>
        <a:prstGeom prst="rect">
          <a:avLst/>
        </a:prstGeom>
      </xdr:spPr>
    </xdr:pic>
    <xdr:clientData/>
  </xdr:twoCellAnchor>
  <xdr:twoCellAnchor editAs="absolute">
    <xdr:from>
      <xdr:col>2</xdr:col>
      <xdr:colOff>1171884</xdr:colOff>
      <xdr:row>3</xdr:row>
      <xdr:rowOff>44450</xdr:rowOff>
    </xdr:from>
    <xdr:to>
      <xdr:col>7</xdr:col>
      <xdr:colOff>493795</xdr:colOff>
      <xdr:row>4</xdr:row>
      <xdr:rowOff>349250</xdr:rowOff>
    </xdr:to>
    <xdr:sp macro="" textlink="">
      <xdr:nvSpPr>
        <xdr:cNvPr id="3" name="TextBox 2">
          <a:extLst>
            <a:ext uri="{FF2B5EF4-FFF2-40B4-BE49-F238E27FC236}">
              <a16:creationId xmlns:a16="http://schemas.microsoft.com/office/drawing/2014/main" id="{0D2BAC1B-A0D6-4AFE-94E1-62C85F3319B7}"/>
            </a:ext>
          </a:extLst>
        </xdr:cNvPr>
        <xdr:cNvSpPr txBox="1"/>
      </xdr:nvSpPr>
      <xdr:spPr>
        <a:xfrm>
          <a:off x="1562409" y="638175"/>
          <a:ext cx="9777186" cy="44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chemeClr val="accent1"/>
              </a:solidFill>
            </a:rPr>
            <a:t>New</a:t>
          </a:r>
          <a:r>
            <a:rPr lang="en-US" sz="2200" b="1" baseline="0">
              <a:solidFill>
                <a:schemeClr val="accent1"/>
              </a:solidFill>
            </a:rPr>
            <a:t> and Dropped Services for the 2026 Fee Schedule: Tables 1-5</a:t>
          </a:r>
          <a:endParaRPr lang="en-US" sz="2200" b="1">
            <a:solidFill>
              <a:schemeClr val="accent1"/>
            </a:solidFill>
          </a:endParaRPr>
        </a:p>
      </xdr:txBody>
    </xdr:sp>
    <xdr:clientData/>
  </xdr:twoCellAnchor>
  <xdr:twoCellAnchor editAs="absolute">
    <xdr:from>
      <xdr:col>2</xdr:col>
      <xdr:colOff>1171884</xdr:colOff>
      <xdr:row>4</xdr:row>
      <xdr:rowOff>292100</xdr:rowOff>
    </xdr:from>
    <xdr:to>
      <xdr:col>7</xdr:col>
      <xdr:colOff>493795</xdr:colOff>
      <xdr:row>6</xdr:row>
      <xdr:rowOff>63500</xdr:rowOff>
    </xdr:to>
    <xdr:sp macro="" textlink="">
      <xdr:nvSpPr>
        <xdr:cNvPr id="4" name="TextBox 3">
          <a:extLst>
            <a:ext uri="{FF2B5EF4-FFF2-40B4-BE49-F238E27FC236}">
              <a16:creationId xmlns:a16="http://schemas.microsoft.com/office/drawing/2014/main" id="{6D297C65-4232-4423-B0E5-D2B04070D9C3}"/>
            </a:ext>
          </a:extLst>
        </xdr:cNvPr>
        <xdr:cNvSpPr txBox="1"/>
      </xdr:nvSpPr>
      <xdr:spPr>
        <a:xfrm>
          <a:off x="1562409" y="1025525"/>
          <a:ext cx="9777186"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26.101.50| GF</a:t>
          </a:r>
          <a:r>
            <a:rPr lang="en-US" sz="1800" b="0" baseline="0">
              <a:solidFill>
                <a:schemeClr val="tx1"/>
              </a:solidFill>
            </a:rPr>
            <a:t> Out of Network Fee Schedule</a:t>
          </a:r>
          <a:endParaRPr lang="en-US" sz="1800" b="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177800</xdr:colOff>
      <xdr:row>2</xdr:row>
      <xdr:rowOff>106027</xdr:rowOff>
    </xdr:from>
    <xdr:to>
      <xdr:col>3</xdr:col>
      <xdr:colOff>320984</xdr:colOff>
      <xdr:row>5</xdr:row>
      <xdr:rowOff>198773</xdr:rowOff>
    </xdr:to>
    <xdr:pic>
      <xdr:nvPicPr>
        <xdr:cNvPr id="3" name="Picture 2" descr="CIVHC logo – Center for Improving Value in Health Care. Colorful square mosaic design above the organization name.">
          <a:extLst>
            <a:ext uri="{FF2B5EF4-FFF2-40B4-BE49-F238E27FC236}">
              <a16:creationId xmlns:a16="http://schemas.microsoft.com/office/drawing/2014/main" id="{F254FBD1-45C6-4D98-BC5C-E69429DBDE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706" y="480677"/>
          <a:ext cx="948222" cy="860390"/>
        </a:xfrm>
        <a:prstGeom prst="rect">
          <a:avLst/>
        </a:prstGeom>
      </xdr:spPr>
    </xdr:pic>
    <xdr:clientData/>
  </xdr:twoCellAnchor>
  <xdr:twoCellAnchor editAs="absolute">
    <xdr:from>
      <xdr:col>3</xdr:col>
      <xdr:colOff>549584</xdr:colOff>
      <xdr:row>3</xdr:row>
      <xdr:rowOff>44450</xdr:rowOff>
    </xdr:from>
    <xdr:to>
      <xdr:col>20</xdr:col>
      <xdr:colOff>505134</xdr:colOff>
      <xdr:row>4</xdr:row>
      <xdr:rowOff>349250</xdr:rowOff>
    </xdr:to>
    <xdr:sp macro="" textlink="">
      <xdr:nvSpPr>
        <xdr:cNvPr id="5" name="TextBox 4">
          <a:extLst>
            <a:ext uri="{FF2B5EF4-FFF2-40B4-BE49-F238E27FC236}">
              <a16:creationId xmlns:a16="http://schemas.microsoft.com/office/drawing/2014/main" id="{961814BB-D737-4FE1-AADC-A662181D04B6}"/>
            </a:ext>
          </a:extLst>
        </xdr:cNvPr>
        <xdr:cNvSpPr txBox="1"/>
      </xdr:nvSpPr>
      <xdr:spPr>
        <a:xfrm>
          <a:off x="1559234" y="641350"/>
          <a:ext cx="9772650" cy="44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chemeClr val="accent1"/>
              </a:solidFill>
            </a:rPr>
            <a:t>Analysis Conducted</a:t>
          </a:r>
        </a:p>
      </xdr:txBody>
    </xdr:sp>
    <xdr:clientData/>
  </xdr:twoCellAnchor>
  <xdr:twoCellAnchor editAs="absolute">
    <xdr:from>
      <xdr:col>3</xdr:col>
      <xdr:colOff>549584</xdr:colOff>
      <xdr:row>4</xdr:row>
      <xdr:rowOff>292100</xdr:rowOff>
    </xdr:from>
    <xdr:to>
      <xdr:col>20</xdr:col>
      <xdr:colOff>505134</xdr:colOff>
      <xdr:row>6</xdr:row>
      <xdr:rowOff>63500</xdr:rowOff>
    </xdr:to>
    <xdr:sp macro="" textlink="">
      <xdr:nvSpPr>
        <xdr:cNvPr id="6" name="TextBox 5">
          <a:extLst>
            <a:ext uri="{FF2B5EF4-FFF2-40B4-BE49-F238E27FC236}">
              <a16:creationId xmlns:a16="http://schemas.microsoft.com/office/drawing/2014/main" id="{7D39F4AC-15A3-4CB0-99A9-621F2906407F}"/>
            </a:ext>
          </a:extLst>
        </xdr:cNvPr>
        <xdr:cNvSpPr txBox="1"/>
      </xdr:nvSpPr>
      <xdr:spPr>
        <a:xfrm>
          <a:off x="1559234" y="1022350"/>
          <a:ext cx="9772650"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26.101.50| December 2025</a:t>
          </a:r>
        </a:p>
      </xdr:txBody>
    </xdr:sp>
    <xdr:clientData/>
  </xdr:twoCellAnchor>
  <xdr:twoCellAnchor>
    <xdr:from>
      <xdr:col>1</xdr:col>
      <xdr:colOff>184150</xdr:colOff>
      <xdr:row>9</xdr:row>
      <xdr:rowOff>158748</xdr:rowOff>
    </xdr:from>
    <xdr:to>
      <xdr:col>15</xdr:col>
      <xdr:colOff>67027</xdr:colOff>
      <xdr:row>68</xdr:row>
      <xdr:rowOff>107950</xdr:rowOff>
    </xdr:to>
    <xdr:sp macro="" textlink="">
      <xdr:nvSpPr>
        <xdr:cNvPr id="8" name="TextBox 7">
          <a:extLst>
            <a:ext uri="{FF2B5EF4-FFF2-40B4-BE49-F238E27FC236}">
              <a16:creationId xmlns:a16="http://schemas.microsoft.com/office/drawing/2014/main" id="{EAD31E74-9500-4D5E-A8E5-63FCB0647151}"/>
            </a:ext>
          </a:extLst>
        </xdr:cNvPr>
        <xdr:cNvSpPr txBox="1"/>
      </xdr:nvSpPr>
      <xdr:spPr>
        <a:xfrm>
          <a:off x="381000" y="2197098"/>
          <a:ext cx="7433027" cy="152717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1200"/>
            </a:spcAft>
          </a:pPr>
          <a:r>
            <a:rPr lang="en-US" sz="1800" b="1" kern="1200" baseline="0">
              <a:solidFill>
                <a:schemeClr val="accent1"/>
              </a:solidFill>
            </a:rPr>
            <a:t>Report Overview</a:t>
          </a:r>
        </a:p>
        <a:p>
          <a:pPr>
            <a:lnSpc>
              <a:spcPts val="1800"/>
            </a:lnSpc>
          </a:pPr>
          <a:r>
            <a:rPr lang="en-US" sz="1200" kern="1200" baseline="0">
              <a:solidFill>
                <a:sysClr val="windowText" lastClr="000000"/>
              </a:solidFill>
            </a:rPr>
            <a:t>The purpose of this document is to deliver data sets from the Colorado APCD that were produced to support out-of-network legislation, HB 19-1174. This file includes data sets for emergency services. Another file was created for professional services. A description of the content of this file is included below. For more details, please refer to the document, CO APCD Support for HB 19-1174 - Overview and Methods, 2024 Service Dates.</a:t>
          </a:r>
        </a:p>
        <a:p>
          <a:pPr>
            <a:lnSpc>
              <a:spcPts val="1800"/>
            </a:lnSpc>
          </a:pPr>
          <a:endParaRPr lang="en-US" sz="1200" kern="1200" baseline="0">
            <a:solidFill>
              <a:sysClr val="windowText" lastClr="000000"/>
            </a:solidFill>
          </a:endParaRPr>
        </a:p>
        <a:p>
          <a:pPr>
            <a:lnSpc>
              <a:spcPts val="1800"/>
            </a:lnSpc>
          </a:pPr>
          <a:r>
            <a:rPr lang="en-US" sz="1200" kern="1200" baseline="0">
              <a:solidFill>
                <a:sysClr val="windowText" lastClr="000000"/>
              </a:solidFill>
            </a:rPr>
            <a:t>This file includes data sets that address five different types of services:  Emergency room case rates and carve-outs from case rates for high-cost services (e.g., advanced imaging, high cost drugs). In addition, since patients seen in the emergency room might also receive emergent treatment in an observation unit, outpatient operating room or inpatient facility, data sets were created for services in each of these locations. Like emergency room case rates, observation and outpatient operating room case rates have the same carve-outs for high-cost services. </a:t>
          </a:r>
        </a:p>
        <a:p>
          <a:pPr>
            <a:lnSpc>
              <a:spcPts val="1800"/>
            </a:lnSpc>
          </a:pPr>
          <a:endParaRPr lang="en-US" sz="1200" kern="1200" baseline="0">
            <a:solidFill>
              <a:sysClr val="windowText" lastClr="000000"/>
            </a:solidFill>
          </a:endParaRPr>
        </a:p>
        <a:p>
          <a:pPr>
            <a:lnSpc>
              <a:spcPts val="1800"/>
            </a:lnSpc>
          </a:pPr>
          <a:r>
            <a:rPr lang="en-US" sz="1200" kern="1200" baseline="0">
              <a:solidFill>
                <a:sysClr val="windowText" lastClr="000000"/>
              </a:solidFill>
            </a:rPr>
            <a:t>1. Emergency Room Case Rates: This spreadsheet provides the 50th percentile for outpatient emergency room case rates for five different levels. Each level is defined by CPT-4 emergency evaluation and management code:</a:t>
          </a:r>
        </a:p>
        <a:p>
          <a:pPr>
            <a:lnSpc>
              <a:spcPts val="1800"/>
            </a:lnSpc>
          </a:pPr>
          <a:r>
            <a:rPr lang="en-US" sz="1200" kern="1200" baseline="0">
              <a:solidFill>
                <a:sysClr val="windowText" lastClr="000000"/>
              </a:solidFill>
            </a:rPr>
            <a:t>Level 1 – 99281</a:t>
          </a:r>
        </a:p>
        <a:p>
          <a:pPr>
            <a:lnSpc>
              <a:spcPts val="1800"/>
            </a:lnSpc>
          </a:pPr>
          <a:r>
            <a:rPr lang="en-US" sz="1200" kern="1200" baseline="0">
              <a:solidFill>
                <a:sysClr val="windowText" lastClr="000000"/>
              </a:solidFill>
            </a:rPr>
            <a:t>Level 2 – 99282</a:t>
          </a:r>
        </a:p>
        <a:p>
          <a:pPr>
            <a:lnSpc>
              <a:spcPts val="1800"/>
            </a:lnSpc>
          </a:pPr>
          <a:r>
            <a:rPr lang="en-US" sz="1200" kern="1200" baseline="0">
              <a:solidFill>
                <a:sysClr val="windowText" lastClr="000000"/>
              </a:solidFill>
            </a:rPr>
            <a:t>Level 3 – 99283</a:t>
          </a:r>
        </a:p>
        <a:p>
          <a:pPr>
            <a:lnSpc>
              <a:spcPts val="1800"/>
            </a:lnSpc>
          </a:pPr>
          <a:r>
            <a:rPr lang="en-US" sz="1200" kern="1200" baseline="0">
              <a:solidFill>
                <a:sysClr val="windowText" lastClr="000000"/>
              </a:solidFill>
            </a:rPr>
            <a:t>Level 4 – 99284</a:t>
          </a:r>
        </a:p>
        <a:p>
          <a:pPr>
            <a:lnSpc>
              <a:spcPts val="1800"/>
            </a:lnSpc>
          </a:pPr>
          <a:r>
            <a:rPr lang="en-US" sz="1200" kern="1200" baseline="0">
              <a:solidFill>
                <a:sysClr val="windowText" lastClr="000000"/>
              </a:solidFill>
            </a:rPr>
            <a:t>Level 5 – 99285 or 99291 or 99292</a:t>
          </a:r>
        </a:p>
        <a:p>
          <a:pPr>
            <a:lnSpc>
              <a:spcPts val="1800"/>
            </a:lnSpc>
          </a:pPr>
          <a:endParaRPr lang="en-US" sz="1200" kern="1200" baseline="0">
            <a:solidFill>
              <a:sysClr val="windowText" lastClr="000000"/>
            </a:solidFill>
          </a:endParaRPr>
        </a:p>
        <a:p>
          <a:pPr>
            <a:lnSpc>
              <a:spcPts val="1800"/>
            </a:lnSpc>
          </a:pPr>
          <a:r>
            <a:rPr lang="en-US" sz="1200" kern="1200" baseline="0">
              <a:solidFill>
                <a:sysClr val="windowText" lastClr="000000"/>
              </a:solidFill>
            </a:rPr>
            <a:t>The case rate 50th percentile allowed amounts are calculated after excluding high-cost services, such as implants and advanced imaging and also observation stays and operating room procedures. These services are addressed separately as either carve-outs or case rates (see below). If a patient was seen in the observation unit or received a surgical procedure, use the Observation or Outpatient OR Procedures data set, respectively.</a:t>
          </a:r>
        </a:p>
        <a:p>
          <a:pPr>
            <a:lnSpc>
              <a:spcPts val="1800"/>
            </a:lnSpc>
          </a:pPr>
          <a:endParaRPr lang="en-US" sz="1200" kern="1200" baseline="0">
            <a:solidFill>
              <a:sysClr val="windowText" lastClr="000000"/>
            </a:solidFill>
          </a:endParaRPr>
        </a:p>
        <a:p>
          <a:pPr>
            <a:lnSpc>
              <a:spcPts val="1800"/>
            </a:lnSpc>
          </a:pPr>
          <a:r>
            <a:rPr lang="en-US" sz="1200" kern="1200" baseline="0">
              <a:solidFill>
                <a:sysClr val="windowText" lastClr="000000"/>
              </a:solidFill>
            </a:rPr>
            <a:t>2. Emergency Services Carve-Outs:</a:t>
          </a:r>
        </a:p>
        <a:p>
          <a:pPr>
            <a:lnSpc>
              <a:spcPts val="1800"/>
            </a:lnSpc>
          </a:pPr>
          <a:r>
            <a:rPr lang="en-US" sz="1200" kern="1200" baseline="0">
              <a:solidFill>
                <a:sysClr val="windowText" lastClr="000000"/>
              </a:solidFill>
            </a:rPr>
            <a:t>a. Implants</a:t>
          </a:r>
        </a:p>
        <a:p>
          <a:pPr>
            <a:lnSpc>
              <a:spcPts val="1800"/>
            </a:lnSpc>
          </a:pPr>
          <a:r>
            <a:rPr lang="en-US" sz="1200" kern="1200" baseline="0">
              <a:solidFill>
                <a:sysClr val="windowText" lastClr="000000"/>
              </a:solidFill>
            </a:rPr>
            <a:t>b. Advanced Imaging</a:t>
          </a:r>
        </a:p>
        <a:p>
          <a:pPr>
            <a:lnSpc>
              <a:spcPts val="1800"/>
            </a:lnSpc>
          </a:pPr>
          <a:r>
            <a:rPr lang="en-US" sz="1200" kern="1200" baseline="0">
              <a:solidFill>
                <a:sysClr val="windowText" lastClr="000000"/>
              </a:solidFill>
            </a:rPr>
            <a:t>c. Nuclear Medicine</a:t>
          </a:r>
        </a:p>
        <a:p>
          <a:pPr>
            <a:lnSpc>
              <a:spcPts val="1800"/>
            </a:lnSpc>
          </a:pPr>
          <a:r>
            <a:rPr lang="en-US" sz="1200" kern="1200" baseline="0">
              <a:solidFill>
                <a:sysClr val="windowText" lastClr="000000"/>
              </a:solidFill>
            </a:rPr>
            <a:t>d. Cardiac Catheterization</a:t>
          </a:r>
        </a:p>
        <a:p>
          <a:pPr>
            <a:lnSpc>
              <a:spcPts val="1800"/>
            </a:lnSpc>
          </a:pPr>
          <a:r>
            <a:rPr lang="en-US" sz="1200" kern="1200" baseline="0">
              <a:solidFill>
                <a:sysClr val="windowText" lastClr="000000"/>
              </a:solidFill>
            </a:rPr>
            <a:t>e. High Cost Drugs</a:t>
          </a:r>
        </a:p>
        <a:p>
          <a:pPr>
            <a:lnSpc>
              <a:spcPts val="1800"/>
            </a:lnSpc>
          </a:pPr>
          <a:r>
            <a:rPr lang="en-US" sz="1200" kern="1200" baseline="0">
              <a:solidFill>
                <a:sysClr val="windowText" lastClr="000000"/>
              </a:solidFill>
            </a:rPr>
            <a:t>f. Trauma Activation</a:t>
          </a:r>
        </a:p>
        <a:p>
          <a:pPr>
            <a:lnSpc>
              <a:spcPts val="1800"/>
            </a:lnSpc>
          </a:pPr>
          <a:endParaRPr lang="en-US" sz="1200" kern="1200" baseline="0">
            <a:solidFill>
              <a:sysClr val="windowText" lastClr="000000"/>
            </a:solidFill>
          </a:endParaRPr>
        </a:p>
        <a:p>
          <a:pPr>
            <a:lnSpc>
              <a:spcPts val="1800"/>
            </a:lnSpc>
          </a:pPr>
          <a:r>
            <a:rPr lang="en-US" sz="1200" kern="1200" baseline="0">
              <a:solidFill>
                <a:sysClr val="windowText" lastClr="000000"/>
              </a:solidFill>
            </a:rPr>
            <a:t>A data set is provided for each carve-out service, identified as claim lines within emergency services claims. For implants, cardiac catheterization and high-cost drugs, the carve-out services are selected using revenue codes but reported as the 50th percentile allowed amount by CPT-4 procedure code. For implants, nuclear medicine, and high-cost drugs, the 50th percentile allowed amount is reported per unit. For advanced imaging, services are selected and grouped by type of imaging test (e.g., CT, MRI) using revenue codes. The 50th percentile allowed amounts are is displayed for each type of imaging test.  Finally, for trauma activation, the data set displays the 50th percentile for each revenue code designating a trauma activation level.</a:t>
          </a:r>
        </a:p>
        <a:p>
          <a:pPr>
            <a:lnSpc>
              <a:spcPts val="1800"/>
            </a:lnSpc>
          </a:pPr>
          <a:endParaRPr lang="en-US" sz="1200" kern="1200" baseline="0">
            <a:solidFill>
              <a:sysClr val="windowText" lastClr="000000"/>
            </a:solidFill>
          </a:endParaRPr>
        </a:p>
        <a:p>
          <a:pPr>
            <a:lnSpc>
              <a:spcPts val="1800"/>
            </a:lnSpc>
          </a:pPr>
          <a:r>
            <a:rPr lang="en-US" sz="1200" kern="1200" baseline="0">
              <a:solidFill>
                <a:sysClr val="windowText" lastClr="000000"/>
              </a:solidFill>
            </a:rPr>
            <a:t>3. Observation Case Rates: This spreadsheet provides the 50th percentile allowed amount for observation stays for five different levels. Each level is defined by CPT-4 emergency evaluation and management code:</a:t>
          </a:r>
        </a:p>
        <a:p>
          <a:pPr>
            <a:lnSpc>
              <a:spcPts val="1800"/>
            </a:lnSpc>
          </a:pPr>
          <a:r>
            <a:rPr lang="en-US" sz="1200" kern="1200" baseline="0">
              <a:solidFill>
                <a:sysClr val="windowText" lastClr="000000"/>
              </a:solidFill>
            </a:rPr>
            <a:t>Level 1 – 99281</a:t>
          </a:r>
        </a:p>
        <a:p>
          <a:pPr>
            <a:lnSpc>
              <a:spcPts val="1800"/>
            </a:lnSpc>
          </a:pPr>
          <a:r>
            <a:rPr lang="en-US" sz="1200" kern="1200" baseline="0">
              <a:solidFill>
                <a:sysClr val="windowText" lastClr="000000"/>
              </a:solidFill>
            </a:rPr>
            <a:t>Level 2 – 99282</a:t>
          </a:r>
        </a:p>
        <a:p>
          <a:pPr>
            <a:lnSpc>
              <a:spcPts val="1800"/>
            </a:lnSpc>
          </a:pPr>
          <a:r>
            <a:rPr lang="en-US" sz="1200" kern="1200" baseline="0">
              <a:solidFill>
                <a:sysClr val="windowText" lastClr="000000"/>
              </a:solidFill>
            </a:rPr>
            <a:t>Level 3 – 99283</a:t>
          </a:r>
        </a:p>
        <a:p>
          <a:pPr>
            <a:lnSpc>
              <a:spcPts val="1800"/>
            </a:lnSpc>
          </a:pPr>
          <a:r>
            <a:rPr lang="en-US" sz="1200" kern="1200" baseline="0">
              <a:solidFill>
                <a:sysClr val="windowText" lastClr="000000"/>
              </a:solidFill>
            </a:rPr>
            <a:t>Level 4 – 99284</a:t>
          </a:r>
        </a:p>
        <a:p>
          <a:pPr>
            <a:lnSpc>
              <a:spcPts val="1800"/>
            </a:lnSpc>
          </a:pPr>
          <a:r>
            <a:rPr lang="en-US" sz="1200" kern="1200" baseline="0">
              <a:solidFill>
                <a:sysClr val="windowText" lastClr="000000"/>
              </a:solidFill>
            </a:rPr>
            <a:t>Level 5 – 99285 or 99291 or 99292</a:t>
          </a:r>
        </a:p>
        <a:p>
          <a:pPr>
            <a:lnSpc>
              <a:spcPts val="1800"/>
            </a:lnSpc>
          </a:pPr>
          <a:endParaRPr lang="en-US" sz="1200" kern="1200" baseline="0">
            <a:solidFill>
              <a:sysClr val="windowText" lastClr="000000"/>
            </a:solidFill>
          </a:endParaRPr>
        </a:p>
        <a:p>
          <a:pPr>
            <a:lnSpc>
              <a:spcPts val="1800"/>
            </a:lnSpc>
          </a:pPr>
          <a:r>
            <a:rPr lang="en-US" sz="1200" kern="1200" baseline="0">
              <a:solidFill>
                <a:sysClr val="windowText" lastClr="000000"/>
              </a:solidFill>
            </a:rPr>
            <a:t>Observation stays are identified by revenue code. Claims for observation services must also include a revenue code for emergency room services. </a:t>
          </a:r>
        </a:p>
        <a:p>
          <a:pPr>
            <a:lnSpc>
              <a:spcPts val="1800"/>
            </a:lnSpc>
          </a:pPr>
          <a:r>
            <a:rPr lang="en-US" sz="1200" kern="1200" baseline="0">
              <a:solidFill>
                <a:sysClr val="windowText" lastClr="000000"/>
              </a:solidFill>
            </a:rPr>
            <a:t>The case rate 50th percentile allowed amounts are calculated after excluding high-cost services, such as implants and advanced imaging and surgical procedures. These services are addressed separately as either carve-outs or case rates.  If a patient received a surgical procedure, use the Outpatient OR Procedures data set.</a:t>
          </a:r>
        </a:p>
        <a:p>
          <a:pPr>
            <a:lnSpc>
              <a:spcPts val="1800"/>
            </a:lnSpc>
          </a:pPr>
          <a:endParaRPr lang="en-US" sz="1200" kern="1200" baseline="0">
            <a:solidFill>
              <a:sysClr val="windowText" lastClr="000000"/>
            </a:solidFill>
          </a:endParaRPr>
        </a:p>
        <a:p>
          <a:pPr>
            <a:lnSpc>
              <a:spcPts val="1800"/>
            </a:lnSpc>
          </a:pPr>
          <a:r>
            <a:rPr lang="en-US" sz="1200" kern="1200" baseline="0">
              <a:solidFill>
                <a:sysClr val="windowText" lastClr="000000"/>
              </a:solidFill>
            </a:rPr>
            <a:t>4. Outpatient OR Procedures: This spreadsheet provides 50th percentile allowed amount for outpatient operating room cases, by surgical CPT-4 procedure code.</a:t>
          </a:r>
        </a:p>
        <a:p>
          <a:pPr>
            <a:lnSpc>
              <a:spcPts val="1800"/>
            </a:lnSpc>
          </a:pPr>
          <a:r>
            <a:rPr lang="en-US" sz="1200" kern="1200" baseline="0">
              <a:solidFill>
                <a:sysClr val="windowText" lastClr="000000"/>
              </a:solidFill>
            </a:rPr>
            <a:t>Outpatient operating room visits are identified using OR revenue codes. Claims for outpatient OR services must also include a revenue code for emergency room services.  The case rate 50th percentile allowed amounts are calculated after excluding high-cost services, such as implants and advanced imaging. These services are addressed separately as carve-outs.</a:t>
          </a:r>
        </a:p>
        <a:p>
          <a:pPr>
            <a:lnSpc>
              <a:spcPts val="1800"/>
            </a:lnSpc>
          </a:pPr>
          <a:endParaRPr lang="en-US" sz="1200" kern="1200" baseline="0">
            <a:solidFill>
              <a:sysClr val="windowText" lastClr="000000"/>
            </a:solidFill>
          </a:endParaRPr>
        </a:p>
        <a:p>
          <a:pPr>
            <a:lnSpc>
              <a:spcPts val="1800"/>
            </a:lnSpc>
          </a:pPr>
          <a:r>
            <a:rPr lang="en-US" sz="1200" kern="1200" baseline="0">
              <a:solidFill>
                <a:sysClr val="windowText" lastClr="000000"/>
              </a:solidFill>
            </a:rPr>
            <a:t>5. Hospital Admissions from the ER:  This spreadsheet provides the 50th percentile allowed amount that can be used to determine payment for direct admissions from the emergency room at an out-of-network facility.</a:t>
          </a:r>
        </a:p>
      </xdr:txBody>
    </xdr:sp>
    <xdr:clientData/>
  </xdr:twoCellAnchor>
  <xdr:twoCellAnchor>
    <xdr:from>
      <xdr:col>1</xdr:col>
      <xdr:colOff>184150</xdr:colOff>
      <xdr:row>69</xdr:row>
      <xdr:rowOff>105125</xdr:rowOff>
    </xdr:from>
    <xdr:to>
      <xdr:col>15</xdr:col>
      <xdr:colOff>63500</xdr:colOff>
      <xdr:row>92</xdr:row>
      <xdr:rowOff>82550</xdr:rowOff>
    </xdr:to>
    <xdr:sp macro="" textlink="">
      <xdr:nvSpPr>
        <xdr:cNvPr id="21" name="TextBox 20">
          <a:extLst>
            <a:ext uri="{FF2B5EF4-FFF2-40B4-BE49-F238E27FC236}">
              <a16:creationId xmlns:a16="http://schemas.microsoft.com/office/drawing/2014/main" id="{40A42BDD-605D-34F5-B1D4-05670835150F}"/>
            </a:ext>
          </a:extLst>
        </xdr:cNvPr>
        <xdr:cNvSpPr txBox="1"/>
      </xdr:nvSpPr>
      <xdr:spPr>
        <a:xfrm>
          <a:off x="381000" y="17650175"/>
          <a:ext cx="7429500" cy="421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1200"/>
            </a:spcAft>
          </a:pPr>
          <a:r>
            <a:rPr lang="en-US" sz="1800" b="1" kern="1200" baseline="0">
              <a:solidFill>
                <a:schemeClr val="accent1"/>
              </a:solidFill>
            </a:rPr>
            <a:t>Additional Notes</a:t>
          </a:r>
        </a:p>
        <a:p>
          <a:pPr>
            <a:lnSpc>
              <a:spcPts val="1800"/>
            </a:lnSpc>
          </a:pPr>
          <a:r>
            <a:rPr lang="en-US" sz="1200">
              <a:solidFill>
                <a:sysClr val="windowText" lastClr="000000"/>
              </a:solidFill>
              <a:effectLst/>
            </a:rPr>
            <a:t>The DOI region number maps to the following DOI regions:</a:t>
          </a:r>
        </a:p>
        <a:p>
          <a:pPr>
            <a:lnSpc>
              <a:spcPts val="1800"/>
            </a:lnSpc>
          </a:pPr>
          <a:r>
            <a:rPr lang="en-US" sz="1200">
              <a:solidFill>
                <a:sysClr val="windowText" lastClr="000000"/>
              </a:solidFill>
              <a:effectLst/>
            </a:rPr>
            <a:t>1 Boulder</a:t>
          </a:r>
        </a:p>
        <a:p>
          <a:pPr>
            <a:lnSpc>
              <a:spcPts val="1800"/>
            </a:lnSpc>
          </a:pPr>
          <a:r>
            <a:rPr lang="en-US" sz="1200">
              <a:solidFill>
                <a:sysClr val="windowText" lastClr="000000"/>
              </a:solidFill>
              <a:effectLst/>
            </a:rPr>
            <a:t>2 Colorado Springs</a:t>
          </a:r>
        </a:p>
        <a:p>
          <a:pPr>
            <a:lnSpc>
              <a:spcPts val="1800"/>
            </a:lnSpc>
          </a:pPr>
          <a:r>
            <a:rPr lang="en-US" sz="1200">
              <a:solidFill>
                <a:sysClr val="windowText" lastClr="000000"/>
              </a:solidFill>
              <a:effectLst/>
            </a:rPr>
            <a:t>3 Denver</a:t>
          </a:r>
        </a:p>
        <a:p>
          <a:pPr>
            <a:lnSpc>
              <a:spcPts val="1800"/>
            </a:lnSpc>
          </a:pPr>
          <a:r>
            <a:rPr lang="en-US" sz="1200">
              <a:solidFill>
                <a:sysClr val="windowText" lastClr="000000"/>
              </a:solidFill>
              <a:effectLst/>
            </a:rPr>
            <a:t>4 Ft. Collins</a:t>
          </a:r>
        </a:p>
        <a:p>
          <a:pPr>
            <a:lnSpc>
              <a:spcPts val="1800"/>
            </a:lnSpc>
          </a:pPr>
          <a:r>
            <a:rPr lang="en-US" sz="1200">
              <a:solidFill>
                <a:sysClr val="windowText" lastClr="000000"/>
              </a:solidFill>
              <a:effectLst/>
            </a:rPr>
            <a:t>5 Grand Junction</a:t>
          </a:r>
        </a:p>
        <a:p>
          <a:pPr>
            <a:lnSpc>
              <a:spcPts val="1800"/>
            </a:lnSpc>
          </a:pPr>
          <a:r>
            <a:rPr lang="en-US" sz="1200">
              <a:solidFill>
                <a:sysClr val="windowText" lastClr="000000"/>
              </a:solidFill>
              <a:effectLst/>
            </a:rPr>
            <a:t>6 Greeley</a:t>
          </a:r>
        </a:p>
        <a:p>
          <a:pPr>
            <a:lnSpc>
              <a:spcPts val="1800"/>
            </a:lnSpc>
          </a:pPr>
          <a:r>
            <a:rPr lang="en-US" sz="1200">
              <a:solidFill>
                <a:sysClr val="windowText" lastClr="000000"/>
              </a:solidFill>
              <a:effectLst/>
            </a:rPr>
            <a:t>7 Pueblo</a:t>
          </a:r>
        </a:p>
        <a:p>
          <a:pPr>
            <a:lnSpc>
              <a:spcPts val="1800"/>
            </a:lnSpc>
          </a:pPr>
          <a:r>
            <a:rPr lang="en-US" sz="1200">
              <a:solidFill>
                <a:sysClr val="windowText" lastClr="000000"/>
              </a:solidFill>
              <a:effectLst/>
            </a:rPr>
            <a:t>8 East</a:t>
          </a:r>
        </a:p>
        <a:p>
          <a:pPr>
            <a:lnSpc>
              <a:spcPts val="1800"/>
            </a:lnSpc>
          </a:pPr>
          <a:r>
            <a:rPr lang="en-US" sz="1200">
              <a:solidFill>
                <a:sysClr val="windowText" lastClr="000000"/>
              </a:solidFill>
              <a:effectLst/>
            </a:rPr>
            <a:t>9 West</a:t>
          </a:r>
        </a:p>
        <a:p>
          <a:pPr>
            <a:lnSpc>
              <a:spcPts val="1800"/>
            </a:lnSpc>
          </a:pPr>
          <a:endParaRPr lang="en-US" sz="1200">
            <a:solidFill>
              <a:sysClr val="windowText" lastClr="000000"/>
            </a:solidFill>
            <a:effectLst/>
          </a:endParaRPr>
        </a:p>
        <a:p>
          <a:pPr>
            <a:lnSpc>
              <a:spcPts val="1800"/>
            </a:lnSpc>
          </a:pPr>
          <a:r>
            <a:rPr lang="en-US" sz="1200">
              <a:solidFill>
                <a:sysClr val="windowText" lastClr="000000"/>
              </a:solidFill>
              <a:effectLst/>
            </a:rPr>
            <a:t>For each data set, the 60th or 50th percentile allowed amount is displayed for the DOI region, when the volume of claims for the DOI region was 30 or more. If the volume of claims for the region was less than 30, the 50th percentile allowed amount for the state is reported. The “Statewide Used” indicator is 0 when the regional allowed amount is used and 1 if the statewide allowed amount is reported.</a:t>
          </a:r>
        </a:p>
        <a:p>
          <a:pPr>
            <a:lnSpc>
              <a:spcPts val="1800"/>
            </a:lnSpc>
          </a:pPr>
          <a:r>
            <a:rPr lang="en-US" sz="1200">
              <a:solidFill>
                <a:sysClr val="windowText" lastClr="000000"/>
              </a:solidFill>
              <a:effectLst/>
            </a:rPr>
            <a:t>Importantly, the data set does not include services where the number of claims statewide is less than 30.</a:t>
          </a:r>
        </a:p>
      </xdr:txBody>
    </xdr:sp>
    <xdr:clientData/>
  </xdr:twoCellAnchor>
  <xdr:twoCellAnchor>
    <xdr:from>
      <xdr:col>1</xdr:col>
      <xdr:colOff>57150</xdr:colOff>
      <xdr:row>96</xdr:row>
      <xdr:rowOff>23988</xdr:rowOff>
    </xdr:from>
    <xdr:to>
      <xdr:col>14</xdr:col>
      <xdr:colOff>552450</xdr:colOff>
      <xdr:row>106</xdr:row>
      <xdr:rowOff>114300</xdr:rowOff>
    </xdr:to>
    <xdr:sp macro="" textlink="">
      <xdr:nvSpPr>
        <xdr:cNvPr id="24" name="TextBox 23">
          <a:extLst>
            <a:ext uri="{FF2B5EF4-FFF2-40B4-BE49-F238E27FC236}">
              <a16:creationId xmlns:a16="http://schemas.microsoft.com/office/drawing/2014/main" id="{FA60398C-7223-E83B-E11B-56E6D1113906}"/>
            </a:ext>
          </a:extLst>
        </xdr:cNvPr>
        <xdr:cNvSpPr txBox="1"/>
      </xdr:nvSpPr>
      <xdr:spPr>
        <a:xfrm>
          <a:off x="254000" y="21988638"/>
          <a:ext cx="7429500" cy="19318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1200"/>
            </a:spcAft>
          </a:pPr>
          <a:r>
            <a:rPr lang="en-US" sz="1800" b="1" kern="1200" baseline="0">
              <a:solidFill>
                <a:schemeClr val="accent1"/>
              </a:solidFill>
            </a:rPr>
            <a:t>CPT® Copyright and Trademark Disclaimer</a:t>
          </a:r>
        </a:p>
        <a:p>
          <a:pPr>
            <a:lnSpc>
              <a:spcPts val="1800"/>
            </a:lnSpc>
          </a:pPr>
          <a:r>
            <a:rPr lang="en-US" sz="1200">
              <a:solidFill>
                <a:sysClr val="windowText" lastClr="000000"/>
              </a:solidFill>
              <a:effectLst/>
              <a:latin typeface="+mn-lt"/>
              <a:ea typeface="+mn-ea"/>
              <a:cs typeface="+mn-cs"/>
            </a:rPr>
            <a:t>CPT® copyright 2025 American Medical Association.  All rights reserved.</a:t>
          </a:r>
        </a:p>
        <a:p>
          <a:pPr>
            <a:lnSpc>
              <a:spcPts val="1800"/>
            </a:lnSpc>
          </a:pPr>
          <a:r>
            <a:rPr lang="en-US" sz="1200">
              <a:solidFill>
                <a:sysClr val="windowText" lastClr="000000"/>
              </a:solidFill>
              <a:effectLst/>
              <a:latin typeface="+mn-lt"/>
              <a:ea typeface="+mn-ea"/>
              <a:cs typeface="+mn-cs"/>
            </a:rPr>
            <a:t>Fee schedules, relative value units, conversion factors and/or related components are not assigned by the AMA, are not part of CPT®, and the AMA is not recommending their use. The AMA does not directly or indirectly practice medicine or dispense medical services. The AMA assumes no liability for data contained or not contained herein.</a:t>
          </a:r>
        </a:p>
        <a:p>
          <a:pPr>
            <a:lnSpc>
              <a:spcPts val="1800"/>
            </a:lnSpc>
          </a:pPr>
          <a:r>
            <a:rPr lang="en-US" sz="1200">
              <a:solidFill>
                <a:sysClr val="windowText" lastClr="000000"/>
              </a:solidFill>
              <a:effectLst/>
              <a:latin typeface="+mn-lt"/>
              <a:ea typeface="+mn-ea"/>
              <a:cs typeface="+mn-cs"/>
            </a:rPr>
            <a:t>CPT® is a registered trademark of the American Medical Association.</a:t>
          </a:r>
          <a:endParaRPr lang="en-US" sz="1200">
            <a:solidFill>
              <a:sysClr val="windowText" lastClr="000000"/>
            </a:solidFill>
            <a:effectLst/>
          </a:endParaRPr>
        </a:p>
      </xdr:txBody>
    </xdr:sp>
    <xdr:clientData/>
  </xdr:twoCellAnchor>
  <xdr:twoCellAnchor>
    <xdr:from>
      <xdr:col>1</xdr:col>
      <xdr:colOff>92075</xdr:colOff>
      <xdr:row>87</xdr:row>
      <xdr:rowOff>121001</xdr:rowOff>
    </xdr:from>
    <xdr:to>
      <xdr:col>14</xdr:col>
      <xdr:colOff>590550</xdr:colOff>
      <xdr:row>94</xdr:row>
      <xdr:rowOff>92076</xdr:rowOff>
    </xdr:to>
    <xdr:sp macro="" textlink="">
      <xdr:nvSpPr>
        <xdr:cNvPr id="2" name="TextBox 1">
          <a:extLst>
            <a:ext uri="{FF2B5EF4-FFF2-40B4-BE49-F238E27FC236}">
              <a16:creationId xmlns:a16="http://schemas.microsoft.com/office/drawing/2014/main" id="{6D3BE16F-CD7F-4059-B34F-D21C82D70968}"/>
            </a:ext>
          </a:extLst>
        </xdr:cNvPr>
        <xdr:cNvSpPr txBox="1"/>
      </xdr:nvSpPr>
      <xdr:spPr>
        <a:xfrm>
          <a:off x="292100" y="21780851"/>
          <a:ext cx="7470775" cy="1056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1200"/>
            </a:spcAft>
          </a:pPr>
          <a:r>
            <a:rPr lang="en-US" sz="1800" b="1" kern="1200" baseline="0">
              <a:solidFill>
                <a:schemeClr val="accent1"/>
              </a:solidFill>
            </a:rPr>
            <a:t>Appendix</a:t>
          </a:r>
        </a:p>
        <a:p>
          <a:r>
            <a:rPr lang="en-US" sz="1200">
              <a:solidFill>
                <a:sysClr val="windowText" lastClr="000000"/>
              </a:solidFill>
              <a:effectLst/>
              <a:latin typeface="+mn-lt"/>
              <a:ea typeface="+mn-ea"/>
              <a:cs typeface="+mn-cs"/>
            </a:rPr>
            <a:t>The appendix tab provides a list of the new or dropped services for the 2026 fee schedule (2024 data) compared to 2025 (2023 data). Services are added or dropped based off of whether there were more or less than 30 claims in the CO APCD for the year of data used.</a:t>
          </a:r>
          <a:endParaRPr lang="en-US" sz="1200" b="0" kern="1200" baseline="0">
            <a:solidFill>
              <a:sysClr val="windowText" lastClr="000000"/>
            </a:solidFill>
          </a:endParaRPr>
        </a:p>
        <a:p>
          <a:pPr>
            <a:lnSpc>
              <a:spcPts val="1800"/>
            </a:lnSpc>
          </a:pPr>
          <a:endParaRPr lang="en-US" sz="1200">
            <a:solidFill>
              <a:sysClr val="windowText" lastClr="000000"/>
            </a:solidFill>
            <a:effectLst/>
          </a:endParaRPr>
        </a:p>
        <a:p>
          <a:pPr>
            <a:lnSpc>
              <a:spcPts val="1800"/>
            </a:lnSpc>
          </a:pPr>
          <a:endParaRPr lang="en-US" sz="1200">
            <a:solidFill>
              <a:sysClr val="windowText" lastClr="00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184150</xdr:colOff>
      <xdr:row>2</xdr:row>
      <xdr:rowOff>99677</xdr:rowOff>
    </xdr:from>
    <xdr:to>
      <xdr:col>2</xdr:col>
      <xdr:colOff>936934</xdr:colOff>
      <xdr:row>5</xdr:row>
      <xdr:rowOff>205123</xdr:rowOff>
    </xdr:to>
    <xdr:pic>
      <xdr:nvPicPr>
        <xdr:cNvPr id="3" name="Picture 2" descr="CIVHC logo – Center for Improving Value in Health Care. Colorful square mosaic design above the organization name.">
          <a:extLst>
            <a:ext uri="{FF2B5EF4-FFF2-40B4-BE49-F238E27FC236}">
              <a16:creationId xmlns:a16="http://schemas.microsoft.com/office/drawing/2014/main" id="{18EDCBC7-22A3-4FA3-BB5C-7E686E0A12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0" y="480677"/>
          <a:ext cx="949634" cy="854746"/>
        </a:xfrm>
        <a:prstGeom prst="rect">
          <a:avLst/>
        </a:prstGeom>
      </xdr:spPr>
    </xdr:pic>
    <xdr:clientData/>
  </xdr:twoCellAnchor>
  <xdr:twoCellAnchor editAs="absolute">
    <xdr:from>
      <xdr:col>2</xdr:col>
      <xdr:colOff>1165534</xdr:colOff>
      <xdr:row>3</xdr:row>
      <xdr:rowOff>50800</xdr:rowOff>
    </xdr:from>
    <xdr:to>
      <xdr:col>11</xdr:col>
      <xdr:colOff>517834</xdr:colOff>
      <xdr:row>4</xdr:row>
      <xdr:rowOff>355600</xdr:rowOff>
    </xdr:to>
    <xdr:sp macro="" textlink="">
      <xdr:nvSpPr>
        <xdr:cNvPr id="4" name="TextBox 3">
          <a:extLst>
            <a:ext uri="{FF2B5EF4-FFF2-40B4-BE49-F238E27FC236}">
              <a16:creationId xmlns:a16="http://schemas.microsoft.com/office/drawing/2014/main" id="{AD964CE1-2FBB-4DE8-A916-58BEE0FDD536}"/>
            </a:ext>
          </a:extLst>
        </xdr:cNvPr>
        <xdr:cNvSpPr txBox="1"/>
      </xdr:nvSpPr>
      <xdr:spPr>
        <a:xfrm>
          <a:off x="1559234" y="641350"/>
          <a:ext cx="9772650" cy="44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chemeClr val="accent1"/>
              </a:solidFill>
            </a:rPr>
            <a:t>1. Emergency Room Case Rates</a:t>
          </a:r>
        </a:p>
      </xdr:txBody>
    </xdr:sp>
    <xdr:clientData/>
  </xdr:twoCellAnchor>
  <xdr:twoCellAnchor editAs="absolute">
    <xdr:from>
      <xdr:col>2</xdr:col>
      <xdr:colOff>1165534</xdr:colOff>
      <xdr:row>4</xdr:row>
      <xdr:rowOff>292100</xdr:rowOff>
    </xdr:from>
    <xdr:to>
      <xdr:col>11</xdr:col>
      <xdr:colOff>517834</xdr:colOff>
      <xdr:row>6</xdr:row>
      <xdr:rowOff>63500</xdr:rowOff>
    </xdr:to>
    <xdr:sp macro="" textlink="">
      <xdr:nvSpPr>
        <xdr:cNvPr id="5" name="TextBox 4">
          <a:extLst>
            <a:ext uri="{FF2B5EF4-FFF2-40B4-BE49-F238E27FC236}">
              <a16:creationId xmlns:a16="http://schemas.microsoft.com/office/drawing/2014/main" id="{21E66EAF-5E72-420B-A67B-4EEE814C742A}"/>
            </a:ext>
          </a:extLst>
        </xdr:cNvPr>
        <xdr:cNvSpPr txBox="1"/>
      </xdr:nvSpPr>
      <xdr:spPr>
        <a:xfrm>
          <a:off x="1559234" y="1022350"/>
          <a:ext cx="9772650"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26.101.50| GF</a:t>
          </a:r>
          <a:r>
            <a:rPr lang="en-US" sz="1800" b="0" baseline="0">
              <a:solidFill>
                <a:schemeClr val="tx1"/>
              </a:solidFill>
            </a:rPr>
            <a:t> Out of Network Fee Schedule</a:t>
          </a:r>
          <a:endParaRPr lang="en-US" sz="1800" b="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184150</xdr:colOff>
      <xdr:row>2</xdr:row>
      <xdr:rowOff>99677</xdr:rowOff>
    </xdr:from>
    <xdr:to>
      <xdr:col>2</xdr:col>
      <xdr:colOff>936934</xdr:colOff>
      <xdr:row>5</xdr:row>
      <xdr:rowOff>205123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AC1F4A77-167B-4EAB-A9BB-97CBA30A59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0" y="480677"/>
          <a:ext cx="949634" cy="854746"/>
        </a:xfrm>
        <a:prstGeom prst="rect">
          <a:avLst/>
        </a:prstGeom>
      </xdr:spPr>
    </xdr:pic>
    <xdr:clientData/>
  </xdr:twoCellAnchor>
  <xdr:twoCellAnchor editAs="absolute">
    <xdr:from>
      <xdr:col>2</xdr:col>
      <xdr:colOff>1165534</xdr:colOff>
      <xdr:row>3</xdr:row>
      <xdr:rowOff>50800</xdr:rowOff>
    </xdr:from>
    <xdr:to>
      <xdr:col>11</xdr:col>
      <xdr:colOff>517834</xdr:colOff>
      <xdr:row>4</xdr:row>
      <xdr:rowOff>355600</xdr:rowOff>
    </xdr:to>
    <xdr:sp macro="" textlink="">
      <xdr:nvSpPr>
        <xdr:cNvPr id="3" name="TextBox 2">
          <a:extLst>
            <a:ext uri="{FF2B5EF4-FFF2-40B4-BE49-F238E27FC236}">
              <a16:creationId xmlns:a16="http://schemas.microsoft.com/office/drawing/2014/main" id="{BBC1DFF9-CB60-4E77-B840-0FF256D6EDF5}"/>
            </a:ext>
          </a:extLst>
        </xdr:cNvPr>
        <xdr:cNvSpPr txBox="1"/>
      </xdr:nvSpPr>
      <xdr:spPr>
        <a:xfrm>
          <a:off x="1559234" y="641350"/>
          <a:ext cx="9772650" cy="44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chemeClr val="accent1"/>
              </a:solidFill>
            </a:rPr>
            <a:t>2a. Emergency Services</a:t>
          </a:r>
          <a:r>
            <a:rPr lang="en-US" sz="2200" b="1" baseline="0">
              <a:solidFill>
                <a:schemeClr val="accent1"/>
              </a:solidFill>
            </a:rPr>
            <a:t> Carve-Out: Implants</a:t>
          </a:r>
          <a:endParaRPr lang="en-US" sz="2200" b="1">
            <a:solidFill>
              <a:schemeClr val="accent1"/>
            </a:solidFill>
          </a:endParaRPr>
        </a:p>
      </xdr:txBody>
    </xdr:sp>
    <xdr:clientData/>
  </xdr:twoCellAnchor>
  <xdr:twoCellAnchor editAs="absolute">
    <xdr:from>
      <xdr:col>2</xdr:col>
      <xdr:colOff>1165534</xdr:colOff>
      <xdr:row>4</xdr:row>
      <xdr:rowOff>292100</xdr:rowOff>
    </xdr:from>
    <xdr:to>
      <xdr:col>11</xdr:col>
      <xdr:colOff>517834</xdr:colOff>
      <xdr:row>6</xdr:row>
      <xdr:rowOff>63500</xdr:rowOff>
    </xdr:to>
    <xdr:sp macro="" textlink="">
      <xdr:nvSpPr>
        <xdr:cNvPr id="4" name="TextBox 3">
          <a:extLst>
            <a:ext uri="{FF2B5EF4-FFF2-40B4-BE49-F238E27FC236}">
              <a16:creationId xmlns:a16="http://schemas.microsoft.com/office/drawing/2014/main" id="{72E4949C-E60E-483E-ACD7-B4F69077A22B}"/>
            </a:ext>
          </a:extLst>
        </xdr:cNvPr>
        <xdr:cNvSpPr txBox="1"/>
      </xdr:nvSpPr>
      <xdr:spPr>
        <a:xfrm>
          <a:off x="1559234" y="1022350"/>
          <a:ext cx="9772650"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26.101.50| GF</a:t>
          </a:r>
          <a:r>
            <a:rPr lang="en-US" sz="1800" b="0" baseline="0">
              <a:solidFill>
                <a:schemeClr val="tx1"/>
              </a:solidFill>
            </a:rPr>
            <a:t> Out of Network Fee Schedule</a:t>
          </a:r>
          <a:endParaRPr lang="en-US" sz="1800" b="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184150</xdr:colOff>
      <xdr:row>2</xdr:row>
      <xdr:rowOff>99677</xdr:rowOff>
    </xdr:from>
    <xdr:to>
      <xdr:col>2</xdr:col>
      <xdr:colOff>936934</xdr:colOff>
      <xdr:row>5</xdr:row>
      <xdr:rowOff>205123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49401654-B41E-4F0A-8DC3-93DC7EDE9A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0" y="480677"/>
          <a:ext cx="949634" cy="854746"/>
        </a:xfrm>
        <a:prstGeom prst="rect">
          <a:avLst/>
        </a:prstGeom>
      </xdr:spPr>
    </xdr:pic>
    <xdr:clientData/>
  </xdr:twoCellAnchor>
  <xdr:twoCellAnchor editAs="absolute">
    <xdr:from>
      <xdr:col>2</xdr:col>
      <xdr:colOff>1165534</xdr:colOff>
      <xdr:row>3</xdr:row>
      <xdr:rowOff>50800</xdr:rowOff>
    </xdr:from>
    <xdr:to>
      <xdr:col>11</xdr:col>
      <xdr:colOff>517834</xdr:colOff>
      <xdr:row>4</xdr:row>
      <xdr:rowOff>355600</xdr:rowOff>
    </xdr:to>
    <xdr:sp macro="" textlink="">
      <xdr:nvSpPr>
        <xdr:cNvPr id="3" name="TextBox 2">
          <a:extLst>
            <a:ext uri="{FF2B5EF4-FFF2-40B4-BE49-F238E27FC236}">
              <a16:creationId xmlns:a16="http://schemas.microsoft.com/office/drawing/2014/main" id="{C132C5B2-4B6A-4610-8565-BC9AE9D73398}"/>
            </a:ext>
          </a:extLst>
        </xdr:cNvPr>
        <xdr:cNvSpPr txBox="1"/>
      </xdr:nvSpPr>
      <xdr:spPr>
        <a:xfrm>
          <a:off x="1559234" y="641350"/>
          <a:ext cx="9772650" cy="44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chemeClr val="accent1"/>
              </a:solidFill>
            </a:rPr>
            <a:t>2b.</a:t>
          </a:r>
          <a:r>
            <a:rPr lang="en-US" sz="2200" b="1" baseline="0">
              <a:solidFill>
                <a:schemeClr val="accent1"/>
              </a:solidFill>
            </a:rPr>
            <a:t> Emergency Services Carve-Out: Advanced Imaging</a:t>
          </a:r>
          <a:endParaRPr lang="en-US" sz="2200" b="1">
            <a:solidFill>
              <a:schemeClr val="accent1"/>
            </a:solidFill>
          </a:endParaRPr>
        </a:p>
      </xdr:txBody>
    </xdr:sp>
    <xdr:clientData/>
  </xdr:twoCellAnchor>
  <xdr:twoCellAnchor editAs="absolute">
    <xdr:from>
      <xdr:col>2</xdr:col>
      <xdr:colOff>1165534</xdr:colOff>
      <xdr:row>4</xdr:row>
      <xdr:rowOff>292100</xdr:rowOff>
    </xdr:from>
    <xdr:to>
      <xdr:col>11</xdr:col>
      <xdr:colOff>517834</xdr:colOff>
      <xdr:row>6</xdr:row>
      <xdr:rowOff>63500</xdr:rowOff>
    </xdr:to>
    <xdr:sp macro="" textlink="">
      <xdr:nvSpPr>
        <xdr:cNvPr id="4" name="TextBox 3">
          <a:extLst>
            <a:ext uri="{FF2B5EF4-FFF2-40B4-BE49-F238E27FC236}">
              <a16:creationId xmlns:a16="http://schemas.microsoft.com/office/drawing/2014/main" id="{9654E8AA-0A78-4CA9-A736-72975251FB0B}"/>
            </a:ext>
          </a:extLst>
        </xdr:cNvPr>
        <xdr:cNvSpPr txBox="1"/>
      </xdr:nvSpPr>
      <xdr:spPr>
        <a:xfrm>
          <a:off x="1559234" y="1022350"/>
          <a:ext cx="9772650"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26.101.50| GF</a:t>
          </a:r>
          <a:r>
            <a:rPr lang="en-US" sz="1800" b="0" baseline="0">
              <a:solidFill>
                <a:schemeClr val="tx1"/>
              </a:solidFill>
            </a:rPr>
            <a:t> Out of Network Fee Schedule</a:t>
          </a:r>
          <a:endParaRPr lang="en-US" sz="1800" b="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184150</xdr:colOff>
      <xdr:row>2</xdr:row>
      <xdr:rowOff>99677</xdr:rowOff>
    </xdr:from>
    <xdr:to>
      <xdr:col>2</xdr:col>
      <xdr:colOff>936934</xdr:colOff>
      <xdr:row>5</xdr:row>
      <xdr:rowOff>205123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2D823EA5-A91D-4484-A6C8-F72EB1EB61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0" y="480677"/>
          <a:ext cx="949634" cy="854746"/>
        </a:xfrm>
        <a:prstGeom prst="rect">
          <a:avLst/>
        </a:prstGeom>
      </xdr:spPr>
    </xdr:pic>
    <xdr:clientData/>
  </xdr:twoCellAnchor>
  <xdr:twoCellAnchor editAs="absolute">
    <xdr:from>
      <xdr:col>2</xdr:col>
      <xdr:colOff>1165534</xdr:colOff>
      <xdr:row>3</xdr:row>
      <xdr:rowOff>50800</xdr:rowOff>
    </xdr:from>
    <xdr:to>
      <xdr:col>11</xdr:col>
      <xdr:colOff>517834</xdr:colOff>
      <xdr:row>4</xdr:row>
      <xdr:rowOff>355600</xdr:rowOff>
    </xdr:to>
    <xdr:sp macro="" textlink="">
      <xdr:nvSpPr>
        <xdr:cNvPr id="3" name="TextBox 2">
          <a:extLst>
            <a:ext uri="{FF2B5EF4-FFF2-40B4-BE49-F238E27FC236}">
              <a16:creationId xmlns:a16="http://schemas.microsoft.com/office/drawing/2014/main" id="{A83C9841-002D-437D-8624-461E936884AF}"/>
            </a:ext>
          </a:extLst>
        </xdr:cNvPr>
        <xdr:cNvSpPr txBox="1"/>
      </xdr:nvSpPr>
      <xdr:spPr>
        <a:xfrm>
          <a:off x="1559234" y="641350"/>
          <a:ext cx="9772650" cy="44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chemeClr val="accent1"/>
              </a:solidFill>
            </a:rPr>
            <a:t>2c.</a:t>
          </a:r>
          <a:r>
            <a:rPr lang="en-US" sz="2200" b="1" baseline="0">
              <a:solidFill>
                <a:schemeClr val="accent1"/>
              </a:solidFill>
            </a:rPr>
            <a:t> Emergency Services Carve-Out: Nuclear Medicine</a:t>
          </a:r>
          <a:endParaRPr lang="en-US" sz="2200" b="1">
            <a:solidFill>
              <a:schemeClr val="accent1"/>
            </a:solidFill>
          </a:endParaRPr>
        </a:p>
      </xdr:txBody>
    </xdr:sp>
    <xdr:clientData/>
  </xdr:twoCellAnchor>
  <xdr:twoCellAnchor editAs="absolute">
    <xdr:from>
      <xdr:col>2</xdr:col>
      <xdr:colOff>1165534</xdr:colOff>
      <xdr:row>4</xdr:row>
      <xdr:rowOff>292100</xdr:rowOff>
    </xdr:from>
    <xdr:to>
      <xdr:col>11</xdr:col>
      <xdr:colOff>517834</xdr:colOff>
      <xdr:row>6</xdr:row>
      <xdr:rowOff>63500</xdr:rowOff>
    </xdr:to>
    <xdr:sp macro="" textlink="">
      <xdr:nvSpPr>
        <xdr:cNvPr id="4" name="TextBox 3">
          <a:extLst>
            <a:ext uri="{FF2B5EF4-FFF2-40B4-BE49-F238E27FC236}">
              <a16:creationId xmlns:a16="http://schemas.microsoft.com/office/drawing/2014/main" id="{26DB70D9-755A-454A-96AF-20DCD407EF88}"/>
            </a:ext>
          </a:extLst>
        </xdr:cNvPr>
        <xdr:cNvSpPr txBox="1"/>
      </xdr:nvSpPr>
      <xdr:spPr>
        <a:xfrm>
          <a:off x="1559234" y="1022350"/>
          <a:ext cx="9772650"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26.101.50| GF</a:t>
          </a:r>
          <a:r>
            <a:rPr lang="en-US" sz="1800" b="0" baseline="0">
              <a:solidFill>
                <a:schemeClr val="tx1"/>
              </a:solidFill>
            </a:rPr>
            <a:t> Out of Network Fee Schedule</a:t>
          </a:r>
          <a:endParaRPr lang="en-US" sz="1800" b="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184150</xdr:colOff>
      <xdr:row>2</xdr:row>
      <xdr:rowOff>99677</xdr:rowOff>
    </xdr:from>
    <xdr:to>
      <xdr:col>2</xdr:col>
      <xdr:colOff>936934</xdr:colOff>
      <xdr:row>5</xdr:row>
      <xdr:rowOff>205123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F5D0973E-EA71-483F-9ECA-69E71F1CFF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0" y="480677"/>
          <a:ext cx="949634" cy="854746"/>
        </a:xfrm>
        <a:prstGeom prst="rect">
          <a:avLst/>
        </a:prstGeom>
      </xdr:spPr>
    </xdr:pic>
    <xdr:clientData/>
  </xdr:twoCellAnchor>
  <xdr:twoCellAnchor editAs="absolute">
    <xdr:from>
      <xdr:col>2</xdr:col>
      <xdr:colOff>1165534</xdr:colOff>
      <xdr:row>3</xdr:row>
      <xdr:rowOff>50800</xdr:rowOff>
    </xdr:from>
    <xdr:to>
      <xdr:col>11</xdr:col>
      <xdr:colOff>517834</xdr:colOff>
      <xdr:row>4</xdr:row>
      <xdr:rowOff>355600</xdr:rowOff>
    </xdr:to>
    <xdr:sp macro="" textlink="">
      <xdr:nvSpPr>
        <xdr:cNvPr id="3" name="TextBox 2">
          <a:extLst>
            <a:ext uri="{FF2B5EF4-FFF2-40B4-BE49-F238E27FC236}">
              <a16:creationId xmlns:a16="http://schemas.microsoft.com/office/drawing/2014/main" id="{E5D1F4D4-5360-4998-94D5-F4C3BB5C24E8}"/>
            </a:ext>
          </a:extLst>
        </xdr:cNvPr>
        <xdr:cNvSpPr txBox="1"/>
      </xdr:nvSpPr>
      <xdr:spPr>
        <a:xfrm>
          <a:off x="1559234" y="641350"/>
          <a:ext cx="9772650" cy="44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chemeClr val="accent1"/>
              </a:solidFill>
            </a:rPr>
            <a:t>2d.</a:t>
          </a:r>
          <a:r>
            <a:rPr lang="en-US" sz="2200" b="1" baseline="0">
              <a:solidFill>
                <a:schemeClr val="accent1"/>
              </a:solidFill>
            </a:rPr>
            <a:t> Emergency Services Carve-Out: Cardiac Catheterization</a:t>
          </a:r>
          <a:endParaRPr lang="en-US" sz="2200" b="1">
            <a:solidFill>
              <a:schemeClr val="accent1"/>
            </a:solidFill>
          </a:endParaRPr>
        </a:p>
      </xdr:txBody>
    </xdr:sp>
    <xdr:clientData/>
  </xdr:twoCellAnchor>
  <xdr:twoCellAnchor editAs="absolute">
    <xdr:from>
      <xdr:col>2</xdr:col>
      <xdr:colOff>1165534</xdr:colOff>
      <xdr:row>4</xdr:row>
      <xdr:rowOff>292100</xdr:rowOff>
    </xdr:from>
    <xdr:to>
      <xdr:col>11</xdr:col>
      <xdr:colOff>517834</xdr:colOff>
      <xdr:row>6</xdr:row>
      <xdr:rowOff>63500</xdr:rowOff>
    </xdr:to>
    <xdr:sp macro="" textlink="">
      <xdr:nvSpPr>
        <xdr:cNvPr id="4" name="TextBox 3">
          <a:extLst>
            <a:ext uri="{FF2B5EF4-FFF2-40B4-BE49-F238E27FC236}">
              <a16:creationId xmlns:a16="http://schemas.microsoft.com/office/drawing/2014/main" id="{4E5F2A64-8D68-47D9-88C6-FCD3A04DCD01}"/>
            </a:ext>
          </a:extLst>
        </xdr:cNvPr>
        <xdr:cNvSpPr txBox="1"/>
      </xdr:nvSpPr>
      <xdr:spPr>
        <a:xfrm>
          <a:off x="1559234" y="1022350"/>
          <a:ext cx="9772650"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26.101.50| GF</a:t>
          </a:r>
          <a:r>
            <a:rPr lang="en-US" sz="1800" b="0" baseline="0">
              <a:solidFill>
                <a:schemeClr val="tx1"/>
              </a:solidFill>
            </a:rPr>
            <a:t> Out of Network Fee Schedule</a:t>
          </a:r>
          <a:endParaRPr lang="en-US" sz="1800" b="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184150</xdr:colOff>
      <xdr:row>2</xdr:row>
      <xdr:rowOff>99677</xdr:rowOff>
    </xdr:from>
    <xdr:to>
      <xdr:col>2</xdr:col>
      <xdr:colOff>936934</xdr:colOff>
      <xdr:row>5</xdr:row>
      <xdr:rowOff>205123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A735DE09-0328-4AA6-AEF5-3F5DBFCBBC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0" y="480677"/>
          <a:ext cx="949634" cy="854746"/>
        </a:xfrm>
        <a:prstGeom prst="rect">
          <a:avLst/>
        </a:prstGeom>
      </xdr:spPr>
    </xdr:pic>
    <xdr:clientData/>
  </xdr:twoCellAnchor>
  <xdr:twoCellAnchor editAs="absolute">
    <xdr:from>
      <xdr:col>2</xdr:col>
      <xdr:colOff>1165534</xdr:colOff>
      <xdr:row>3</xdr:row>
      <xdr:rowOff>50800</xdr:rowOff>
    </xdr:from>
    <xdr:to>
      <xdr:col>11</xdr:col>
      <xdr:colOff>517834</xdr:colOff>
      <xdr:row>4</xdr:row>
      <xdr:rowOff>355600</xdr:rowOff>
    </xdr:to>
    <xdr:sp macro="" textlink="">
      <xdr:nvSpPr>
        <xdr:cNvPr id="3" name="TextBox 2">
          <a:extLst>
            <a:ext uri="{FF2B5EF4-FFF2-40B4-BE49-F238E27FC236}">
              <a16:creationId xmlns:a16="http://schemas.microsoft.com/office/drawing/2014/main" id="{C1D9FA9D-F50A-43B3-9128-2E0A204B939C}"/>
            </a:ext>
          </a:extLst>
        </xdr:cNvPr>
        <xdr:cNvSpPr txBox="1"/>
      </xdr:nvSpPr>
      <xdr:spPr>
        <a:xfrm>
          <a:off x="1559234" y="641350"/>
          <a:ext cx="9772650" cy="44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chemeClr val="accent1"/>
              </a:solidFill>
            </a:rPr>
            <a:t>2e. Emergency Services</a:t>
          </a:r>
          <a:r>
            <a:rPr lang="en-US" sz="2200" b="1" baseline="0">
              <a:solidFill>
                <a:schemeClr val="accent1"/>
              </a:solidFill>
            </a:rPr>
            <a:t> Carve-Out: High Cost Drugs</a:t>
          </a:r>
          <a:endParaRPr lang="en-US" sz="2200" b="1">
            <a:solidFill>
              <a:schemeClr val="accent1"/>
            </a:solidFill>
          </a:endParaRPr>
        </a:p>
      </xdr:txBody>
    </xdr:sp>
    <xdr:clientData/>
  </xdr:twoCellAnchor>
  <xdr:twoCellAnchor editAs="absolute">
    <xdr:from>
      <xdr:col>2</xdr:col>
      <xdr:colOff>1165534</xdr:colOff>
      <xdr:row>4</xdr:row>
      <xdr:rowOff>292100</xdr:rowOff>
    </xdr:from>
    <xdr:to>
      <xdr:col>11</xdr:col>
      <xdr:colOff>517834</xdr:colOff>
      <xdr:row>6</xdr:row>
      <xdr:rowOff>63500</xdr:rowOff>
    </xdr:to>
    <xdr:sp macro="" textlink="">
      <xdr:nvSpPr>
        <xdr:cNvPr id="4" name="TextBox 3">
          <a:extLst>
            <a:ext uri="{FF2B5EF4-FFF2-40B4-BE49-F238E27FC236}">
              <a16:creationId xmlns:a16="http://schemas.microsoft.com/office/drawing/2014/main" id="{E6D8EF2A-90C8-4DE3-8CC4-BC55FD5CEA65}"/>
            </a:ext>
          </a:extLst>
        </xdr:cNvPr>
        <xdr:cNvSpPr txBox="1"/>
      </xdr:nvSpPr>
      <xdr:spPr>
        <a:xfrm>
          <a:off x="1559234" y="1022350"/>
          <a:ext cx="9772650"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26.101.50| GF</a:t>
          </a:r>
          <a:r>
            <a:rPr lang="en-US" sz="1800" b="0" baseline="0">
              <a:solidFill>
                <a:schemeClr val="tx1"/>
              </a:solidFill>
            </a:rPr>
            <a:t> Out of Network Fee Schedule</a:t>
          </a:r>
          <a:endParaRPr lang="en-US" sz="1800" b="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184150</xdr:colOff>
      <xdr:row>2</xdr:row>
      <xdr:rowOff>99677</xdr:rowOff>
    </xdr:from>
    <xdr:to>
      <xdr:col>2</xdr:col>
      <xdr:colOff>936934</xdr:colOff>
      <xdr:row>5</xdr:row>
      <xdr:rowOff>205123</xdr:rowOff>
    </xdr:to>
    <xdr:pic>
      <xdr:nvPicPr>
        <xdr:cNvPr id="2" name="Picture 1" descr="CIVHC logo – Center for Improving Value in Health Care. Colorful square mosaic design above the organization name.">
          <a:extLst>
            <a:ext uri="{FF2B5EF4-FFF2-40B4-BE49-F238E27FC236}">
              <a16:creationId xmlns:a16="http://schemas.microsoft.com/office/drawing/2014/main" id="{06FAA9C3-39A0-42D3-8BB8-1A3FD0AE5C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0" y="480677"/>
          <a:ext cx="949634" cy="854746"/>
        </a:xfrm>
        <a:prstGeom prst="rect">
          <a:avLst/>
        </a:prstGeom>
      </xdr:spPr>
    </xdr:pic>
    <xdr:clientData/>
  </xdr:twoCellAnchor>
  <xdr:twoCellAnchor editAs="absolute">
    <xdr:from>
      <xdr:col>2</xdr:col>
      <xdr:colOff>1165534</xdr:colOff>
      <xdr:row>3</xdr:row>
      <xdr:rowOff>50800</xdr:rowOff>
    </xdr:from>
    <xdr:to>
      <xdr:col>11</xdr:col>
      <xdr:colOff>517834</xdr:colOff>
      <xdr:row>4</xdr:row>
      <xdr:rowOff>355600</xdr:rowOff>
    </xdr:to>
    <xdr:sp macro="" textlink="">
      <xdr:nvSpPr>
        <xdr:cNvPr id="3" name="TextBox 2">
          <a:extLst>
            <a:ext uri="{FF2B5EF4-FFF2-40B4-BE49-F238E27FC236}">
              <a16:creationId xmlns:a16="http://schemas.microsoft.com/office/drawing/2014/main" id="{5FEED58F-6AC9-4955-8CEE-B47285E30596}"/>
            </a:ext>
          </a:extLst>
        </xdr:cNvPr>
        <xdr:cNvSpPr txBox="1"/>
      </xdr:nvSpPr>
      <xdr:spPr>
        <a:xfrm>
          <a:off x="1559234" y="641350"/>
          <a:ext cx="9772650" cy="44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b="1">
              <a:solidFill>
                <a:schemeClr val="accent1"/>
              </a:solidFill>
            </a:rPr>
            <a:t>2f.</a:t>
          </a:r>
          <a:r>
            <a:rPr lang="en-US" sz="2200" b="1" baseline="0">
              <a:solidFill>
                <a:schemeClr val="accent1"/>
              </a:solidFill>
            </a:rPr>
            <a:t> Emergency Services Carve-Out: Trauma Activation</a:t>
          </a:r>
        </a:p>
      </xdr:txBody>
    </xdr:sp>
    <xdr:clientData/>
  </xdr:twoCellAnchor>
  <xdr:twoCellAnchor editAs="absolute">
    <xdr:from>
      <xdr:col>2</xdr:col>
      <xdr:colOff>1165534</xdr:colOff>
      <xdr:row>4</xdr:row>
      <xdr:rowOff>292100</xdr:rowOff>
    </xdr:from>
    <xdr:to>
      <xdr:col>11</xdr:col>
      <xdr:colOff>517834</xdr:colOff>
      <xdr:row>6</xdr:row>
      <xdr:rowOff>63500</xdr:rowOff>
    </xdr:to>
    <xdr:sp macro="" textlink="">
      <xdr:nvSpPr>
        <xdr:cNvPr id="4" name="TextBox 3">
          <a:extLst>
            <a:ext uri="{FF2B5EF4-FFF2-40B4-BE49-F238E27FC236}">
              <a16:creationId xmlns:a16="http://schemas.microsoft.com/office/drawing/2014/main" id="{208E88D1-6BAC-4236-B0AF-FC35EDFEB48B}"/>
            </a:ext>
          </a:extLst>
        </xdr:cNvPr>
        <xdr:cNvSpPr txBox="1"/>
      </xdr:nvSpPr>
      <xdr:spPr>
        <a:xfrm>
          <a:off x="1559234" y="1022350"/>
          <a:ext cx="9772650"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b="0">
              <a:solidFill>
                <a:schemeClr val="tx1"/>
              </a:solidFill>
            </a:rPr>
            <a:t>26.101.50| GF</a:t>
          </a:r>
          <a:r>
            <a:rPr lang="en-US" sz="1800" b="0" baseline="0">
              <a:solidFill>
                <a:schemeClr val="tx1"/>
              </a:solidFill>
            </a:rPr>
            <a:t> Out of Network Fee Schedule</a:t>
          </a:r>
          <a:endParaRPr lang="en-US" sz="1800" b="0">
            <a:solidFill>
              <a:schemeClr val="tx1"/>
            </a:solidFill>
          </a:endParaRPr>
        </a:p>
      </xdr:txBody>
    </xdr:sp>
    <xdr:clientData/>
  </xdr:twoCellAnchor>
</xdr:wsDr>
</file>

<file path=xl/theme/theme1.xml><?xml version="1.0" encoding="utf-8"?>
<a:theme xmlns:a="http://schemas.openxmlformats.org/drawingml/2006/main" name="CIVHC Office Theme (2025)">
  <a:themeElements>
    <a:clrScheme name="CIVHC Office Theme (2025)">
      <a:dk1>
        <a:srgbClr val="414144"/>
      </a:dk1>
      <a:lt1>
        <a:srgbClr val="FFFFFF"/>
      </a:lt1>
      <a:dk2>
        <a:srgbClr val="414144"/>
      </a:dk2>
      <a:lt2>
        <a:srgbClr val="F3F4F5"/>
      </a:lt2>
      <a:accent1>
        <a:srgbClr val="D8782D"/>
      </a:accent1>
      <a:accent2>
        <a:srgbClr val="159EDC"/>
      </a:accent2>
      <a:accent3>
        <a:srgbClr val="8E9A3E"/>
      </a:accent3>
      <a:accent4>
        <a:srgbClr val="B5482D"/>
      </a:accent4>
      <a:accent5>
        <a:srgbClr val="5A3D85"/>
      </a:accent5>
      <a:accent6>
        <a:srgbClr val="008765"/>
      </a:accent6>
      <a:hlink>
        <a:srgbClr val="0E6B99"/>
      </a:hlink>
      <a:folHlink>
        <a:srgbClr val="8665B8"/>
      </a:folHlink>
    </a:clrScheme>
    <a:fontScheme name="CIVHC Font 2023">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6A0FD-8505-4D46-9DC5-14BC200198D7}">
  <sheetPr>
    <tabColor theme="0"/>
  </sheetPr>
  <dimension ref="A1:BQ1057"/>
  <sheetViews>
    <sheetView showGridLines="0" topLeftCell="A25" zoomScaleNormal="100" workbookViewId="0">
      <selection activeCell="K36" sqref="K36"/>
    </sheetView>
  </sheetViews>
  <sheetFormatPr defaultColWidth="8.85546875" defaultRowHeight="15" x14ac:dyDescent="0.25"/>
  <cols>
    <col min="1" max="1" width="2.85546875" style="1" customWidth="1"/>
    <col min="2" max="2" width="2.85546875" style="2" customWidth="1"/>
    <col min="3" max="3" width="8.85546875" style="2" customWidth="1"/>
    <col min="4" max="10" width="8.85546875" style="2"/>
    <col min="11" max="11" width="5.42578125" style="2" customWidth="1"/>
    <col min="12" max="12" width="2.85546875" style="2" customWidth="1"/>
    <col min="13" max="14" width="8.85546875" style="2"/>
    <col min="15" max="15" width="8.85546875" style="2" customWidth="1"/>
    <col min="16" max="16" width="25.42578125" style="2" customWidth="1"/>
    <col min="17" max="16384" width="8.85546875" style="2"/>
  </cols>
  <sheetData>
    <row r="1" spans="1:69" s="1" customFormat="1" x14ac:dyDescent="0.25">
      <c r="A1" s="6"/>
      <c r="B1" s="7"/>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row>
    <row r="2" spans="1:69" ht="15.75" x14ac:dyDescent="0.25">
      <c r="A2" s="6"/>
      <c r="C2" s="3"/>
      <c r="D2" s="3"/>
      <c r="E2" s="5"/>
      <c r="F2" s="5"/>
      <c r="G2" s="5"/>
      <c r="H2" s="5"/>
      <c r="I2" s="5"/>
      <c r="J2" s="5"/>
      <c r="K2" s="5"/>
    </row>
    <row r="3" spans="1:69" ht="16.5" customHeight="1" x14ac:dyDescent="0.25">
      <c r="A3" s="6"/>
      <c r="C3" s="3"/>
      <c r="D3" s="3"/>
    </row>
    <row r="4" spans="1:69" ht="11.1" customHeight="1" x14ac:dyDescent="0.25">
      <c r="A4" s="6"/>
      <c r="C4" s="3"/>
      <c r="D4" s="3"/>
    </row>
    <row r="5" spans="1:69" ht="31.5" customHeight="1" x14ac:dyDescent="0.25">
      <c r="A5" s="18"/>
      <c r="B5" s="18"/>
      <c r="C5" s="18"/>
      <c r="D5" s="18"/>
      <c r="E5" s="21"/>
      <c r="F5" s="21"/>
      <c r="G5" s="21"/>
      <c r="H5" s="21"/>
      <c r="I5" s="21"/>
      <c r="J5" s="21"/>
      <c r="K5" s="21"/>
      <c r="L5" s="21"/>
      <c r="M5" s="21"/>
      <c r="N5" s="21"/>
      <c r="O5" s="21"/>
      <c r="P5" s="21"/>
    </row>
    <row r="6" spans="1:69" ht="17.45" customHeight="1" x14ac:dyDescent="0.35">
      <c r="A6" s="19"/>
      <c r="B6" s="19"/>
      <c r="C6" s="19"/>
      <c r="D6" s="19"/>
      <c r="E6" s="13"/>
      <c r="F6" s="13"/>
      <c r="G6" s="13"/>
      <c r="H6" s="13"/>
      <c r="I6" s="13"/>
      <c r="J6" s="13"/>
      <c r="K6" s="13"/>
      <c r="L6" s="13"/>
      <c r="M6" s="13"/>
      <c r="N6" s="13"/>
      <c r="O6" s="13"/>
      <c r="P6" s="13"/>
    </row>
    <row r="7" spans="1:69" ht="18.600000000000001" customHeight="1" x14ac:dyDescent="0.25">
      <c r="A7" s="6"/>
      <c r="C7" s="3"/>
      <c r="D7" s="3"/>
    </row>
    <row r="8" spans="1:69" ht="18.95" customHeight="1" x14ac:dyDescent="0.3">
      <c r="A8" s="6"/>
      <c r="C8" s="9"/>
      <c r="D8" s="9"/>
      <c r="E8" s="9"/>
      <c r="F8" s="9"/>
      <c r="G8" s="9"/>
      <c r="H8" s="9"/>
      <c r="I8" s="9"/>
      <c r="J8" s="9"/>
      <c r="K8" s="9"/>
      <c r="L8" s="11"/>
      <c r="M8" s="9"/>
      <c r="N8" s="9"/>
      <c r="O8" s="9"/>
    </row>
    <row r="9" spans="1:69" ht="27" customHeight="1" x14ac:dyDescent="0.25">
      <c r="A9" s="6"/>
      <c r="L9" s="8"/>
    </row>
    <row r="10" spans="1:69" ht="15.95" customHeight="1" x14ac:dyDescent="0.25">
      <c r="A10" s="6"/>
      <c r="C10" s="25"/>
      <c r="D10" s="25"/>
      <c r="E10" s="25"/>
      <c r="F10" s="25"/>
      <c r="G10" s="25"/>
      <c r="H10" s="25"/>
      <c r="I10" s="25"/>
      <c r="J10" s="25"/>
      <c r="K10" s="25"/>
      <c r="L10" s="25"/>
      <c r="M10" s="25"/>
      <c r="N10" s="25"/>
      <c r="O10" s="25"/>
    </row>
    <row r="11" spans="1:69" ht="24.95" customHeight="1" x14ac:dyDescent="0.25">
      <c r="A11" s="6"/>
      <c r="C11" s="25"/>
      <c r="D11" s="25"/>
      <c r="E11" s="25"/>
      <c r="F11" s="25"/>
      <c r="G11" s="25"/>
      <c r="H11" s="25"/>
      <c r="I11" s="25"/>
      <c r="J11" s="25"/>
      <c r="K11" s="25"/>
      <c r="L11" s="25"/>
      <c r="M11" s="25"/>
      <c r="N11" s="25"/>
      <c r="O11" s="25"/>
    </row>
    <row r="12" spans="1:69" ht="21.95" customHeight="1" x14ac:dyDescent="0.25">
      <c r="A12" s="6"/>
      <c r="C12" s="25"/>
      <c r="D12" s="25"/>
      <c r="E12" s="25"/>
      <c r="F12" s="25"/>
      <c r="G12" s="25"/>
      <c r="H12" s="25"/>
      <c r="I12" s="25"/>
      <c r="J12" s="25"/>
      <c r="K12" s="25"/>
      <c r="L12" s="25"/>
      <c r="M12" s="25"/>
      <c r="N12" s="25"/>
      <c r="O12" s="25"/>
    </row>
    <row r="13" spans="1:69" ht="21.95" customHeight="1" x14ac:dyDescent="0.25">
      <c r="A13" s="6"/>
      <c r="C13" s="25"/>
      <c r="D13" s="25"/>
      <c r="E13" s="25"/>
      <c r="F13" s="25"/>
      <c r="G13" s="25"/>
      <c r="H13" s="25"/>
      <c r="I13" s="25"/>
      <c r="J13" s="25"/>
      <c r="K13" s="25"/>
      <c r="L13" s="25"/>
      <c r="M13" s="25"/>
      <c r="N13" s="25"/>
      <c r="O13" s="25"/>
    </row>
    <row r="14" spans="1:69" ht="21.95" customHeight="1" x14ac:dyDescent="0.25">
      <c r="A14" s="6"/>
      <c r="C14" s="17"/>
      <c r="D14" s="17"/>
      <c r="E14" s="17"/>
      <c r="F14" s="17"/>
      <c r="G14" s="17"/>
      <c r="H14" s="17"/>
      <c r="I14" s="17"/>
      <c r="J14" s="17"/>
      <c r="K14" s="17"/>
      <c r="L14" s="17"/>
      <c r="M14" s="17"/>
      <c r="N14" s="17"/>
      <c r="O14" s="17"/>
    </row>
    <row r="15" spans="1:69" ht="29.45" customHeight="1" x14ac:dyDescent="0.25">
      <c r="A15" s="6"/>
      <c r="C15" s="25"/>
      <c r="D15" s="25"/>
      <c r="E15" s="25"/>
      <c r="F15" s="25"/>
      <c r="G15" s="25"/>
      <c r="H15" s="25"/>
      <c r="I15" s="25"/>
      <c r="J15" s="25"/>
      <c r="K15" s="25"/>
      <c r="L15" s="25"/>
      <c r="M15" s="25"/>
      <c r="N15" s="25"/>
      <c r="O15" s="25"/>
    </row>
    <row r="16" spans="1:69" ht="29.45" customHeight="1" x14ac:dyDescent="0.25">
      <c r="A16" s="6"/>
      <c r="C16" s="25"/>
      <c r="D16" s="25"/>
      <c r="E16" s="25"/>
      <c r="F16" s="25"/>
      <c r="G16" s="25"/>
      <c r="H16" s="25"/>
      <c r="I16" s="25"/>
      <c r="J16" s="25"/>
      <c r="K16" s="25"/>
      <c r="L16" s="25"/>
      <c r="M16" s="25"/>
      <c r="N16" s="25"/>
      <c r="O16" s="25"/>
    </row>
    <row r="17" spans="1:17" ht="29.45" customHeight="1" x14ac:dyDescent="0.25">
      <c r="A17" s="6"/>
      <c r="C17" s="25"/>
      <c r="D17" s="25"/>
      <c r="E17" s="25"/>
      <c r="F17" s="25"/>
      <c r="G17" s="25"/>
      <c r="H17" s="25"/>
      <c r="I17" s="25"/>
      <c r="J17" s="25"/>
      <c r="K17" s="25"/>
      <c r="L17" s="25"/>
      <c r="M17" s="25"/>
      <c r="N17" s="25"/>
      <c r="O17" s="25"/>
    </row>
    <row r="18" spans="1:17" ht="20.45" customHeight="1" x14ac:dyDescent="0.25">
      <c r="A18" s="6"/>
      <c r="C18" s="37"/>
      <c r="D18" s="37"/>
      <c r="E18" s="37"/>
      <c r="F18" s="37"/>
      <c r="G18" s="37"/>
      <c r="H18" s="37"/>
      <c r="I18" s="37"/>
      <c r="J18" s="37"/>
      <c r="K18" s="12"/>
      <c r="L18" s="12"/>
      <c r="M18" s="12"/>
      <c r="N18" s="12"/>
    </row>
    <row r="19" spans="1:17" ht="21.95" customHeight="1" x14ac:dyDescent="0.25">
      <c r="A19" s="6"/>
      <c r="C19" s="23"/>
      <c r="D19" s="23"/>
      <c r="E19" s="23"/>
      <c r="F19" s="23"/>
      <c r="G19" s="23"/>
      <c r="H19" s="23"/>
      <c r="I19" s="23"/>
      <c r="J19" s="23"/>
      <c r="K19" s="23"/>
      <c r="L19" s="23"/>
      <c r="M19" s="23"/>
      <c r="N19" s="23"/>
      <c r="O19" s="23"/>
      <c r="P19" s="24"/>
      <c r="Q19" s="24"/>
    </row>
    <row r="20" spans="1:17" ht="21.6" customHeight="1" x14ac:dyDescent="0.25">
      <c r="A20" s="6"/>
      <c r="C20" s="23"/>
      <c r="D20" s="23"/>
      <c r="E20" s="23"/>
      <c r="F20" s="23"/>
      <c r="G20" s="23"/>
      <c r="H20" s="23"/>
      <c r="I20" s="23"/>
      <c r="J20" s="23"/>
      <c r="K20" s="23"/>
      <c r="L20" s="23"/>
      <c r="M20" s="23"/>
      <c r="N20" s="23"/>
      <c r="O20" s="23"/>
      <c r="P20" s="24"/>
      <c r="Q20" s="24"/>
    </row>
    <row r="21" spans="1:17" ht="26.1" customHeight="1" x14ac:dyDescent="0.25">
      <c r="A21" s="6"/>
      <c r="C21" s="23"/>
      <c r="D21" s="23"/>
      <c r="E21" s="23"/>
      <c r="F21" s="23"/>
      <c r="G21" s="23"/>
      <c r="H21" s="23"/>
      <c r="I21" s="23"/>
      <c r="J21" s="23"/>
      <c r="K21" s="23"/>
      <c r="L21" s="23"/>
      <c r="M21" s="23"/>
      <c r="N21" s="23"/>
      <c r="O21" s="23"/>
      <c r="P21" s="24"/>
      <c r="Q21" s="24"/>
    </row>
    <row r="22" spans="1:17" ht="27.6" customHeight="1" x14ac:dyDescent="0.25">
      <c r="A22" s="6"/>
      <c r="C22" s="24"/>
      <c r="D22" s="24"/>
      <c r="E22" s="24"/>
      <c r="F22" s="24"/>
      <c r="G22" s="24"/>
      <c r="H22" s="24"/>
      <c r="I22" s="24"/>
      <c r="J22" s="24"/>
      <c r="K22" s="24"/>
      <c r="L22" s="24"/>
      <c r="M22" s="24"/>
      <c r="N22" s="24"/>
      <c r="O22" s="24"/>
      <c r="P22" s="24"/>
      <c r="Q22" s="24"/>
    </row>
    <row r="23" spans="1:17" x14ac:dyDescent="0.25">
      <c r="A23" s="6"/>
    </row>
    <row r="24" spans="1:17" x14ac:dyDescent="0.25">
      <c r="A24" s="6"/>
    </row>
    <row r="25" spans="1:17" x14ac:dyDescent="0.25">
      <c r="A25" s="6"/>
    </row>
    <row r="26" spans="1:17" x14ac:dyDescent="0.25">
      <c r="A26" s="6"/>
    </row>
    <row r="27" spans="1:17" x14ac:dyDescent="0.25">
      <c r="A27" s="6"/>
    </row>
    <row r="28" spans="1:17" x14ac:dyDescent="0.25">
      <c r="A28" s="6"/>
    </row>
    <row r="29" spans="1:17" x14ac:dyDescent="0.25">
      <c r="A29" s="6"/>
    </row>
    <row r="30" spans="1:17" x14ac:dyDescent="0.25">
      <c r="A30" s="6"/>
    </row>
    <row r="31" spans="1:17" x14ac:dyDescent="0.25">
      <c r="A31" s="6"/>
    </row>
    <row r="32" spans="1:17" x14ac:dyDescent="0.25">
      <c r="A32" s="6"/>
    </row>
    <row r="33" spans="1:1" x14ac:dyDescent="0.25">
      <c r="A33" s="6"/>
    </row>
    <row r="34" spans="1:1" x14ac:dyDescent="0.25">
      <c r="A34" s="6"/>
    </row>
    <row r="35" spans="1:1" x14ac:dyDescent="0.25">
      <c r="A35" s="6"/>
    </row>
    <row r="36" spans="1:1" x14ac:dyDescent="0.25">
      <c r="A36" s="6"/>
    </row>
    <row r="37" spans="1:1" x14ac:dyDescent="0.25">
      <c r="A37" s="6"/>
    </row>
    <row r="38" spans="1:1" x14ac:dyDescent="0.25">
      <c r="A38" s="6"/>
    </row>
    <row r="39" spans="1:1" x14ac:dyDescent="0.25">
      <c r="A39" s="6"/>
    </row>
    <row r="40" spans="1:1" x14ac:dyDescent="0.25">
      <c r="A40" s="6"/>
    </row>
    <row r="41" spans="1:1" x14ac:dyDescent="0.25">
      <c r="A41" s="6"/>
    </row>
    <row r="42" spans="1:1" x14ac:dyDescent="0.25">
      <c r="A42" s="6"/>
    </row>
    <row r="43" spans="1:1" x14ac:dyDescent="0.25">
      <c r="A43" s="6"/>
    </row>
    <row r="44" spans="1:1" x14ac:dyDescent="0.25">
      <c r="A44" s="6"/>
    </row>
    <row r="45" spans="1:1" x14ac:dyDescent="0.25">
      <c r="A45" s="6"/>
    </row>
    <row r="46" spans="1:1" x14ac:dyDescent="0.25">
      <c r="A46" s="6"/>
    </row>
    <row r="47" spans="1:1" x14ac:dyDescent="0.25">
      <c r="A47" s="6"/>
    </row>
    <row r="48" spans="1:1" x14ac:dyDescent="0.25">
      <c r="A48" s="6"/>
    </row>
    <row r="49" spans="1:1" x14ac:dyDescent="0.25">
      <c r="A49" s="6"/>
    </row>
    <row r="50" spans="1:1" x14ac:dyDescent="0.25">
      <c r="A50" s="6"/>
    </row>
    <row r="51" spans="1:1" x14ac:dyDescent="0.25">
      <c r="A51" s="6"/>
    </row>
    <row r="52" spans="1:1" x14ac:dyDescent="0.25">
      <c r="A52" s="6"/>
    </row>
    <row r="53" spans="1:1" x14ac:dyDescent="0.25">
      <c r="A53" s="6"/>
    </row>
    <row r="54" spans="1:1" x14ac:dyDescent="0.25">
      <c r="A54" s="6"/>
    </row>
    <row r="55" spans="1:1" x14ac:dyDescent="0.25">
      <c r="A55" s="6"/>
    </row>
    <row r="56" spans="1:1" x14ac:dyDescent="0.25">
      <c r="A56" s="6"/>
    </row>
    <row r="57" spans="1:1" x14ac:dyDescent="0.25">
      <c r="A57" s="6"/>
    </row>
    <row r="58" spans="1:1" x14ac:dyDescent="0.25">
      <c r="A58" s="6"/>
    </row>
    <row r="59" spans="1:1" x14ac:dyDescent="0.25">
      <c r="A59" s="6"/>
    </row>
    <row r="60" spans="1:1" x14ac:dyDescent="0.25">
      <c r="A60" s="6"/>
    </row>
    <row r="61" spans="1:1" x14ac:dyDescent="0.25">
      <c r="A61" s="6"/>
    </row>
    <row r="62" spans="1:1" x14ac:dyDescent="0.25">
      <c r="A62" s="6"/>
    </row>
    <row r="63" spans="1:1" x14ac:dyDescent="0.25">
      <c r="A63" s="6"/>
    </row>
    <row r="64" spans="1:1" x14ac:dyDescent="0.25">
      <c r="A64" s="6"/>
    </row>
    <row r="65" spans="1:1" x14ac:dyDescent="0.25">
      <c r="A65" s="6"/>
    </row>
    <row r="66" spans="1:1" x14ac:dyDescent="0.25">
      <c r="A66" s="6"/>
    </row>
    <row r="67" spans="1:1" x14ac:dyDescent="0.25">
      <c r="A67" s="6"/>
    </row>
    <row r="68" spans="1:1" x14ac:dyDescent="0.25">
      <c r="A68" s="6"/>
    </row>
    <row r="69" spans="1:1" x14ac:dyDescent="0.25">
      <c r="A69" s="6"/>
    </row>
    <row r="70" spans="1:1" x14ac:dyDescent="0.25">
      <c r="A70" s="6"/>
    </row>
    <row r="71" spans="1:1" x14ac:dyDescent="0.25">
      <c r="A71" s="6"/>
    </row>
    <row r="72" spans="1:1" x14ac:dyDescent="0.25">
      <c r="A72" s="6"/>
    </row>
    <row r="73" spans="1:1" x14ac:dyDescent="0.25">
      <c r="A73" s="6"/>
    </row>
    <row r="74" spans="1:1" x14ac:dyDescent="0.25">
      <c r="A74" s="6"/>
    </row>
    <row r="75" spans="1:1" x14ac:dyDescent="0.25">
      <c r="A75" s="6"/>
    </row>
    <row r="76" spans="1:1" x14ac:dyDescent="0.25">
      <c r="A76" s="6"/>
    </row>
    <row r="77" spans="1:1" x14ac:dyDescent="0.25">
      <c r="A77" s="6"/>
    </row>
    <row r="78" spans="1:1" x14ac:dyDescent="0.25">
      <c r="A78" s="6"/>
    </row>
    <row r="79" spans="1:1" x14ac:dyDescent="0.25">
      <c r="A79" s="6"/>
    </row>
    <row r="80" spans="1:1" x14ac:dyDescent="0.25">
      <c r="A80" s="6"/>
    </row>
    <row r="81" spans="1:1" x14ac:dyDescent="0.25">
      <c r="A81" s="6"/>
    </row>
    <row r="82" spans="1:1" x14ac:dyDescent="0.25">
      <c r="A82" s="6"/>
    </row>
    <row r="83" spans="1:1" x14ac:dyDescent="0.25">
      <c r="A83" s="6"/>
    </row>
    <row r="84" spans="1:1" x14ac:dyDescent="0.25">
      <c r="A84" s="6"/>
    </row>
    <row r="85" spans="1:1" x14ac:dyDescent="0.25">
      <c r="A85" s="6"/>
    </row>
    <row r="86" spans="1:1" x14ac:dyDescent="0.25">
      <c r="A86" s="6"/>
    </row>
    <row r="87" spans="1:1" x14ac:dyDescent="0.25">
      <c r="A87" s="6"/>
    </row>
    <row r="88" spans="1:1" x14ac:dyDescent="0.25">
      <c r="A88" s="6"/>
    </row>
    <row r="89" spans="1:1" x14ac:dyDescent="0.25">
      <c r="A89" s="6"/>
    </row>
    <row r="90" spans="1:1" x14ac:dyDescent="0.25">
      <c r="A90" s="6"/>
    </row>
    <row r="91" spans="1:1" x14ac:dyDescent="0.25">
      <c r="A91" s="6"/>
    </row>
    <row r="92" spans="1:1" x14ac:dyDescent="0.25">
      <c r="A92" s="6"/>
    </row>
    <row r="93" spans="1:1" x14ac:dyDescent="0.25">
      <c r="A93" s="6"/>
    </row>
    <row r="94" spans="1:1" x14ac:dyDescent="0.25">
      <c r="A94" s="6"/>
    </row>
    <row r="95" spans="1:1" x14ac:dyDescent="0.25">
      <c r="A95" s="6"/>
    </row>
    <row r="96" spans="1:1"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row r="1019" spans="1:1" x14ac:dyDescent="0.25">
      <c r="A1019" s="6"/>
    </row>
    <row r="1020" spans="1:1" x14ac:dyDescent="0.25">
      <c r="A1020" s="6"/>
    </row>
    <row r="1021" spans="1:1" x14ac:dyDescent="0.25">
      <c r="A1021" s="6"/>
    </row>
    <row r="1022" spans="1:1" x14ac:dyDescent="0.25">
      <c r="A1022" s="6"/>
    </row>
    <row r="1023" spans="1:1" x14ac:dyDescent="0.25">
      <c r="A1023" s="6"/>
    </row>
    <row r="1024" spans="1:1" x14ac:dyDescent="0.25">
      <c r="A1024" s="6"/>
    </row>
    <row r="1025" spans="1:1" x14ac:dyDescent="0.25">
      <c r="A1025" s="6"/>
    </row>
    <row r="1026" spans="1:1" x14ac:dyDescent="0.25">
      <c r="A1026" s="6"/>
    </row>
    <row r="1027" spans="1:1" x14ac:dyDescent="0.25">
      <c r="A1027" s="6"/>
    </row>
    <row r="1028" spans="1:1" x14ac:dyDescent="0.25">
      <c r="A1028" s="6"/>
    </row>
    <row r="1029" spans="1:1" x14ac:dyDescent="0.25">
      <c r="A1029" s="6"/>
    </row>
    <row r="1030" spans="1:1" x14ac:dyDescent="0.25">
      <c r="A1030" s="6"/>
    </row>
    <row r="1031" spans="1:1" x14ac:dyDescent="0.25">
      <c r="A1031" s="6"/>
    </row>
    <row r="1032" spans="1:1" x14ac:dyDescent="0.25">
      <c r="A1032" s="6"/>
    </row>
    <row r="1033" spans="1:1" x14ac:dyDescent="0.25">
      <c r="A1033" s="6"/>
    </row>
    <row r="1034" spans="1:1" x14ac:dyDescent="0.25">
      <c r="A1034" s="6"/>
    </row>
    <row r="1035" spans="1:1" x14ac:dyDescent="0.25">
      <c r="A1035" s="6"/>
    </row>
    <row r="1036" spans="1:1" x14ac:dyDescent="0.25">
      <c r="A1036" s="6"/>
    </row>
    <row r="1037" spans="1:1" x14ac:dyDescent="0.25">
      <c r="A1037" s="6"/>
    </row>
    <row r="1038" spans="1:1" x14ac:dyDescent="0.25">
      <c r="A1038" s="6"/>
    </row>
    <row r="1039" spans="1:1" x14ac:dyDescent="0.25">
      <c r="A1039" s="6"/>
    </row>
    <row r="1040" spans="1:1" x14ac:dyDescent="0.25">
      <c r="A1040" s="6"/>
    </row>
    <row r="1041" spans="1:1" x14ac:dyDescent="0.25">
      <c r="A1041" s="6"/>
    </row>
    <row r="1042" spans="1:1" x14ac:dyDescent="0.25">
      <c r="A1042" s="6"/>
    </row>
    <row r="1043" spans="1:1" x14ac:dyDescent="0.25">
      <c r="A1043" s="6"/>
    </row>
    <row r="1044" spans="1:1" x14ac:dyDescent="0.25">
      <c r="A1044" s="6"/>
    </row>
    <row r="1045" spans="1:1" x14ac:dyDescent="0.25">
      <c r="A1045" s="6"/>
    </row>
    <row r="1046" spans="1:1" x14ac:dyDescent="0.25">
      <c r="A1046" s="6"/>
    </row>
    <row r="1047" spans="1:1" x14ac:dyDescent="0.25">
      <c r="A1047" s="6"/>
    </row>
    <row r="1048" spans="1:1" x14ac:dyDescent="0.25">
      <c r="A1048" s="6"/>
    </row>
    <row r="1049" spans="1:1" x14ac:dyDescent="0.25">
      <c r="A1049" s="6"/>
    </row>
    <row r="1050" spans="1:1" x14ac:dyDescent="0.25">
      <c r="A1050" s="6"/>
    </row>
    <row r="1051" spans="1:1" x14ac:dyDescent="0.25">
      <c r="A1051" s="6"/>
    </row>
    <row r="1052" spans="1:1" x14ac:dyDescent="0.25">
      <c r="A1052" s="6"/>
    </row>
    <row r="1053" spans="1:1" x14ac:dyDescent="0.25">
      <c r="A1053" s="6"/>
    </row>
    <row r="1054" spans="1:1" x14ac:dyDescent="0.25">
      <c r="A1054" s="6"/>
    </row>
    <row r="1055" spans="1:1" x14ac:dyDescent="0.25">
      <c r="A1055" s="6"/>
    </row>
    <row r="1056" spans="1:1" x14ac:dyDescent="0.25">
      <c r="A1056" s="6"/>
    </row>
    <row r="1057" spans="1:1" x14ac:dyDescent="0.25">
      <c r="A1057" s="6"/>
    </row>
  </sheetData>
  <mergeCells count="1">
    <mergeCell ref="C18:J1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74836-5EF7-4AAF-B653-A6683A93644F}">
  <sheetPr>
    <tabColor theme="4"/>
  </sheetPr>
  <dimension ref="A1:BK1062"/>
  <sheetViews>
    <sheetView showGridLines="0" topLeftCell="A6" zoomScale="70" zoomScaleNormal="70" workbookViewId="0">
      <selection activeCell="E13" sqref="E13:E48"/>
    </sheetView>
  </sheetViews>
  <sheetFormatPr defaultColWidth="8.85546875" defaultRowHeight="15" x14ac:dyDescent="0.25"/>
  <cols>
    <col min="1" max="1" width="2.85546875" style="1" customWidth="1"/>
    <col min="2" max="2" width="2.85546875" style="2" customWidth="1"/>
    <col min="3" max="4" width="18.85546875" style="2" customWidth="1"/>
    <col min="5" max="5" width="36.7109375" style="2" customWidth="1"/>
    <col min="6" max="6" width="30.5703125" style="31" customWidth="1"/>
    <col min="7" max="16384" width="8.85546875" style="2"/>
  </cols>
  <sheetData>
    <row r="1" spans="1:63" s="1" customFormat="1" x14ac:dyDescent="0.25">
      <c r="A1" s="6"/>
      <c r="B1" s="7"/>
      <c r="C1" s="6"/>
      <c r="D1" s="6"/>
      <c r="E1" s="6"/>
      <c r="F1" s="30"/>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row>
    <row r="2" spans="1:63" ht="15.75" x14ac:dyDescent="0.25">
      <c r="A2" s="6"/>
      <c r="C2" s="6"/>
      <c r="D2" s="39"/>
      <c r="E2" s="39"/>
      <c r="F2" s="39"/>
    </row>
    <row r="3" spans="1:63" ht="16.5" customHeight="1" x14ac:dyDescent="0.25">
      <c r="A3" s="6"/>
      <c r="C3" s="6"/>
    </row>
    <row r="4" spans="1:63" ht="11.1" customHeight="1" x14ac:dyDescent="0.25">
      <c r="A4" s="6"/>
      <c r="C4" s="6"/>
    </row>
    <row r="5" spans="1:63" ht="31.5" customHeight="1" x14ac:dyDescent="0.25">
      <c r="A5" s="20"/>
      <c r="B5" s="20"/>
      <c r="C5" s="21"/>
      <c r="D5" s="21"/>
      <c r="E5" s="21"/>
      <c r="F5" s="32"/>
      <c r="G5" s="15"/>
      <c r="H5" s="16"/>
      <c r="I5" s="16"/>
      <c r="J5" s="16"/>
      <c r="K5" s="16"/>
      <c r="L5" s="16"/>
      <c r="M5" s="16"/>
      <c r="N5" s="16"/>
      <c r="O5" s="16"/>
      <c r="P5" s="16"/>
      <c r="Q5" s="16"/>
      <c r="R5" s="16"/>
      <c r="S5" s="16"/>
      <c r="T5" s="16"/>
    </row>
    <row r="6" spans="1:63" ht="17.45" customHeight="1" x14ac:dyDescent="0.35">
      <c r="A6" s="19"/>
      <c r="B6" s="19"/>
      <c r="C6" s="13"/>
      <c r="D6" s="13"/>
      <c r="E6" s="13"/>
      <c r="F6" s="33"/>
      <c r="G6" s="13"/>
    </row>
    <row r="7" spans="1:63" ht="18.600000000000001" customHeight="1" x14ac:dyDescent="0.25">
      <c r="A7" s="6"/>
      <c r="C7" s="3"/>
    </row>
    <row r="8" spans="1:63" ht="18.95" customHeight="1" x14ac:dyDescent="0.25">
      <c r="A8" s="6"/>
      <c r="C8" s="9"/>
      <c r="D8" s="9"/>
      <c r="E8" s="9"/>
      <c r="F8" s="34"/>
    </row>
    <row r="9" spans="1:63" ht="18.95" customHeight="1" x14ac:dyDescent="0.25">
      <c r="A9" s="6"/>
    </row>
    <row r="10" spans="1:63" ht="18.95" customHeight="1" x14ac:dyDescent="0.25">
      <c r="A10" s="6"/>
    </row>
    <row r="11" spans="1:63" ht="35.1" customHeight="1" x14ac:dyDescent="0.25">
      <c r="A11" s="6"/>
      <c r="C11" s="40" t="s">
        <v>152</v>
      </c>
      <c r="D11" s="40"/>
      <c r="E11" s="40"/>
      <c r="F11" s="40"/>
    </row>
    <row r="12" spans="1:63" ht="35.1" customHeight="1" x14ac:dyDescent="0.25">
      <c r="A12" s="6"/>
      <c r="C12" s="28" t="str">
        <f>UPPER("doi number")</f>
        <v>DOI NUMBER</v>
      </c>
      <c r="D12" s="28" t="str">
        <f>UPPER("ER LEVEL")</f>
        <v>ER LEVEL</v>
      </c>
      <c r="E12" s="29" t="str">
        <f>UPPER("50th percentile")</f>
        <v>50TH PERCENTILE</v>
      </c>
      <c r="F12" s="28" t="str">
        <f>UPPER("statewide used")</f>
        <v>STATEWIDE USED</v>
      </c>
    </row>
    <row r="13" spans="1:63" ht="20.100000000000001" customHeight="1" x14ac:dyDescent="0.25">
      <c r="A13" s="6"/>
      <c r="C13" s="27">
        <v>1</v>
      </c>
      <c r="D13" s="27">
        <v>1</v>
      </c>
      <c r="E13" s="36">
        <v>1645</v>
      </c>
      <c r="F13" s="35">
        <v>1</v>
      </c>
    </row>
    <row r="14" spans="1:63" ht="20.100000000000001" customHeight="1" x14ac:dyDescent="0.25">
      <c r="A14" s="6"/>
      <c r="C14" s="27">
        <v>2</v>
      </c>
      <c r="D14" s="27">
        <v>1</v>
      </c>
      <c r="E14" s="36">
        <v>1645</v>
      </c>
      <c r="F14" s="35">
        <v>1</v>
      </c>
    </row>
    <row r="15" spans="1:63" ht="20.100000000000001" customHeight="1" x14ac:dyDescent="0.25">
      <c r="A15" s="6"/>
      <c r="C15" s="27">
        <v>3</v>
      </c>
      <c r="D15" s="27">
        <v>1</v>
      </c>
      <c r="E15" s="36">
        <v>1623.04</v>
      </c>
      <c r="F15" s="35">
        <v>0</v>
      </c>
    </row>
    <row r="16" spans="1:63" ht="20.100000000000001" customHeight="1" x14ac:dyDescent="0.25">
      <c r="A16" s="6"/>
      <c r="C16" s="27">
        <v>4</v>
      </c>
      <c r="D16" s="27">
        <v>1</v>
      </c>
      <c r="E16" s="36">
        <v>1645</v>
      </c>
      <c r="F16" s="35">
        <v>1</v>
      </c>
    </row>
    <row r="17" spans="1:6" ht="20.100000000000001" customHeight="1" x14ac:dyDescent="0.25">
      <c r="A17" s="6"/>
      <c r="C17" s="27">
        <v>5</v>
      </c>
      <c r="D17" s="27">
        <v>1</v>
      </c>
      <c r="E17" s="36">
        <v>1645</v>
      </c>
      <c r="F17" s="35">
        <v>1</v>
      </c>
    </row>
    <row r="18" spans="1:6" ht="20.100000000000001" customHeight="1" x14ac:dyDescent="0.25">
      <c r="A18" s="6"/>
      <c r="C18" s="27">
        <v>6</v>
      </c>
      <c r="D18" s="27">
        <v>1</v>
      </c>
      <c r="E18" s="36">
        <v>1645</v>
      </c>
      <c r="F18" s="35">
        <v>1</v>
      </c>
    </row>
    <row r="19" spans="1:6" ht="20.100000000000001" customHeight="1" x14ac:dyDescent="0.25">
      <c r="A19" s="6"/>
      <c r="C19" s="27">
        <v>7</v>
      </c>
      <c r="D19" s="27">
        <v>1</v>
      </c>
      <c r="E19" s="36">
        <v>1645</v>
      </c>
      <c r="F19" s="35">
        <v>1</v>
      </c>
    </row>
    <row r="20" spans="1:6" ht="20.100000000000001" customHeight="1" x14ac:dyDescent="0.25">
      <c r="A20" s="6"/>
      <c r="C20" s="27">
        <v>8</v>
      </c>
      <c r="D20" s="27">
        <v>1</v>
      </c>
      <c r="E20" s="36">
        <v>1645</v>
      </c>
      <c r="F20" s="35">
        <v>1</v>
      </c>
    </row>
    <row r="21" spans="1:6" ht="20.100000000000001" customHeight="1" x14ac:dyDescent="0.25">
      <c r="A21" s="6"/>
      <c r="C21" s="27">
        <v>9</v>
      </c>
      <c r="D21" s="27">
        <v>1</v>
      </c>
      <c r="E21" s="36">
        <v>1645</v>
      </c>
      <c r="F21" s="35">
        <v>1</v>
      </c>
    </row>
    <row r="22" spans="1:6" ht="20.100000000000001" customHeight="1" x14ac:dyDescent="0.25">
      <c r="A22" s="6"/>
      <c r="C22" s="27">
        <v>1</v>
      </c>
      <c r="D22" s="27">
        <v>3</v>
      </c>
      <c r="E22" s="36">
        <v>6789.14</v>
      </c>
      <c r="F22" s="35">
        <v>1</v>
      </c>
    </row>
    <row r="23" spans="1:6" ht="20.100000000000001" customHeight="1" x14ac:dyDescent="0.25">
      <c r="A23" s="6"/>
      <c r="C23" s="27">
        <v>2</v>
      </c>
      <c r="D23" s="27">
        <v>3</v>
      </c>
      <c r="E23" s="36">
        <v>6089.99</v>
      </c>
      <c r="F23" s="35">
        <v>0</v>
      </c>
    </row>
    <row r="24" spans="1:6" ht="20.100000000000001" customHeight="1" x14ac:dyDescent="0.25">
      <c r="A24" s="6"/>
      <c r="C24" s="27">
        <v>3</v>
      </c>
      <c r="D24" s="27">
        <v>3</v>
      </c>
      <c r="E24" s="36">
        <v>7148.06</v>
      </c>
      <c r="F24" s="35">
        <v>0</v>
      </c>
    </row>
    <row r="25" spans="1:6" ht="20.100000000000001" customHeight="1" x14ac:dyDescent="0.25">
      <c r="A25" s="6"/>
      <c r="C25" s="27">
        <v>4</v>
      </c>
      <c r="D25" s="27">
        <v>3</v>
      </c>
      <c r="E25" s="36">
        <v>6789.14</v>
      </c>
      <c r="F25" s="35">
        <v>1</v>
      </c>
    </row>
    <row r="26" spans="1:6" ht="20.100000000000001" customHeight="1" x14ac:dyDescent="0.25">
      <c r="A26" s="6"/>
      <c r="C26" s="27">
        <v>5</v>
      </c>
      <c r="D26" s="27">
        <v>3</v>
      </c>
      <c r="E26" s="36">
        <v>6789.14</v>
      </c>
      <c r="F26" s="35">
        <v>1</v>
      </c>
    </row>
    <row r="27" spans="1:6" ht="20.100000000000001" customHeight="1" x14ac:dyDescent="0.25">
      <c r="A27" s="6"/>
      <c r="C27" s="27">
        <v>6</v>
      </c>
      <c r="D27" s="27">
        <v>3</v>
      </c>
      <c r="E27" s="36">
        <v>6789.14</v>
      </c>
      <c r="F27" s="35">
        <v>1</v>
      </c>
    </row>
    <row r="28" spans="1:6" ht="20.100000000000001" customHeight="1" x14ac:dyDescent="0.25">
      <c r="A28" s="6"/>
      <c r="C28" s="27">
        <v>7</v>
      </c>
      <c r="D28" s="27">
        <v>3</v>
      </c>
      <c r="E28" s="36">
        <v>6789.14</v>
      </c>
      <c r="F28" s="35">
        <v>1</v>
      </c>
    </row>
    <row r="29" spans="1:6" ht="15.75" x14ac:dyDescent="0.25">
      <c r="A29" s="6"/>
      <c r="C29" s="27">
        <v>8</v>
      </c>
      <c r="D29" s="27">
        <v>3</v>
      </c>
      <c r="E29" s="36">
        <v>6789.14</v>
      </c>
      <c r="F29" s="35">
        <v>1</v>
      </c>
    </row>
    <row r="30" spans="1:6" ht="15.75" x14ac:dyDescent="0.25">
      <c r="A30" s="6"/>
      <c r="C30" s="27">
        <v>9</v>
      </c>
      <c r="D30" s="27">
        <v>3</v>
      </c>
      <c r="E30" s="36">
        <v>6789.14</v>
      </c>
      <c r="F30" s="35">
        <v>1</v>
      </c>
    </row>
    <row r="31" spans="1:6" ht="15.75" x14ac:dyDescent="0.25">
      <c r="A31" s="6"/>
      <c r="C31" s="27">
        <v>1</v>
      </c>
      <c r="D31" s="27">
        <v>4</v>
      </c>
      <c r="E31" s="36">
        <v>4037.88</v>
      </c>
      <c r="F31" s="35">
        <v>0</v>
      </c>
    </row>
    <row r="32" spans="1:6" ht="15.75" x14ac:dyDescent="0.25">
      <c r="A32" s="6"/>
      <c r="C32" s="27">
        <v>2</v>
      </c>
      <c r="D32" s="27">
        <v>4</v>
      </c>
      <c r="E32" s="36">
        <v>8225</v>
      </c>
      <c r="F32" s="35">
        <v>0</v>
      </c>
    </row>
    <row r="33" spans="1:6" ht="15.75" x14ac:dyDescent="0.25">
      <c r="A33" s="6"/>
      <c r="C33" s="27">
        <v>3</v>
      </c>
      <c r="D33" s="27">
        <v>4</v>
      </c>
      <c r="E33" s="36">
        <v>8120.33</v>
      </c>
      <c r="F33" s="35">
        <v>0</v>
      </c>
    </row>
    <row r="34" spans="1:6" ht="15.75" x14ac:dyDescent="0.25">
      <c r="A34" s="6"/>
      <c r="C34" s="27">
        <v>4</v>
      </c>
      <c r="D34" s="27">
        <v>4</v>
      </c>
      <c r="E34" s="36">
        <v>5687.67</v>
      </c>
      <c r="F34" s="35">
        <v>0</v>
      </c>
    </row>
    <row r="35" spans="1:6" ht="15.75" x14ac:dyDescent="0.25">
      <c r="A35" s="6"/>
      <c r="C35" s="27">
        <v>5</v>
      </c>
      <c r="D35" s="27">
        <v>4</v>
      </c>
      <c r="E35" s="36">
        <v>7729.7</v>
      </c>
      <c r="F35" s="35">
        <v>1</v>
      </c>
    </row>
    <row r="36" spans="1:6" ht="15.75" x14ac:dyDescent="0.25">
      <c r="A36" s="6"/>
      <c r="C36" s="27">
        <v>6</v>
      </c>
      <c r="D36" s="27">
        <v>4</v>
      </c>
      <c r="E36" s="36">
        <v>7729.7</v>
      </c>
      <c r="F36" s="35">
        <v>1</v>
      </c>
    </row>
    <row r="37" spans="1:6" ht="15.75" x14ac:dyDescent="0.25">
      <c r="A37" s="6"/>
      <c r="C37" s="27">
        <v>7</v>
      </c>
      <c r="D37" s="27">
        <v>4</v>
      </c>
      <c r="E37" s="36">
        <v>7729.7</v>
      </c>
      <c r="F37" s="35">
        <v>1</v>
      </c>
    </row>
    <row r="38" spans="1:6" ht="15.75" x14ac:dyDescent="0.25">
      <c r="A38" s="6"/>
      <c r="C38" s="27">
        <v>8</v>
      </c>
      <c r="D38" s="27">
        <v>4</v>
      </c>
      <c r="E38" s="36">
        <v>5015.71</v>
      </c>
      <c r="F38" s="35">
        <v>0</v>
      </c>
    </row>
    <row r="39" spans="1:6" ht="15.75" x14ac:dyDescent="0.25">
      <c r="A39" s="6"/>
      <c r="C39" s="27">
        <v>9</v>
      </c>
      <c r="D39" s="27">
        <v>4</v>
      </c>
      <c r="E39" s="36">
        <v>9941.4549999999999</v>
      </c>
      <c r="F39" s="35">
        <v>0</v>
      </c>
    </row>
    <row r="40" spans="1:6" ht="15.75" x14ac:dyDescent="0.25">
      <c r="A40" s="6"/>
      <c r="C40" s="27">
        <v>1</v>
      </c>
      <c r="D40" s="27">
        <v>5</v>
      </c>
      <c r="E40" s="36">
        <v>6475.2</v>
      </c>
      <c r="F40" s="35">
        <v>0</v>
      </c>
    </row>
    <row r="41" spans="1:6" ht="15.75" x14ac:dyDescent="0.25">
      <c r="A41" s="6"/>
      <c r="C41" s="27">
        <v>2</v>
      </c>
      <c r="D41" s="27">
        <v>5</v>
      </c>
      <c r="E41" s="36">
        <v>6998.24</v>
      </c>
      <c r="F41" s="35">
        <v>0</v>
      </c>
    </row>
    <row r="42" spans="1:6" ht="15.75" x14ac:dyDescent="0.25">
      <c r="A42" s="6"/>
      <c r="C42" s="27">
        <v>3</v>
      </c>
      <c r="D42" s="27">
        <v>5</v>
      </c>
      <c r="E42" s="36">
        <v>8860.9</v>
      </c>
      <c r="F42" s="35">
        <v>0</v>
      </c>
    </row>
    <row r="43" spans="1:6" ht="15.75" x14ac:dyDescent="0.25">
      <c r="A43" s="6"/>
      <c r="C43" s="27">
        <v>4</v>
      </c>
      <c r="D43" s="27">
        <v>5</v>
      </c>
      <c r="E43" s="36">
        <v>6822.35</v>
      </c>
      <c r="F43" s="35">
        <v>0</v>
      </c>
    </row>
    <row r="44" spans="1:6" ht="15.75" x14ac:dyDescent="0.25">
      <c r="A44" s="6"/>
      <c r="C44" s="27">
        <v>5</v>
      </c>
      <c r="D44" s="27">
        <v>5</v>
      </c>
      <c r="E44" s="36">
        <v>7658.3850000000002</v>
      </c>
      <c r="F44" s="35">
        <v>0</v>
      </c>
    </row>
    <row r="45" spans="1:6" ht="15.75" x14ac:dyDescent="0.25">
      <c r="A45" s="6"/>
      <c r="C45" s="27">
        <v>6</v>
      </c>
      <c r="D45" s="27">
        <v>5</v>
      </c>
      <c r="E45" s="36">
        <v>6288</v>
      </c>
      <c r="F45" s="35">
        <v>0</v>
      </c>
    </row>
    <row r="46" spans="1:6" ht="15.75" x14ac:dyDescent="0.25">
      <c r="A46" s="6"/>
      <c r="C46" s="27">
        <v>7</v>
      </c>
      <c r="D46" s="27">
        <v>5</v>
      </c>
      <c r="E46" s="36">
        <v>6955.8449999999903</v>
      </c>
      <c r="F46" s="35">
        <v>0</v>
      </c>
    </row>
    <row r="47" spans="1:6" ht="15.75" x14ac:dyDescent="0.25">
      <c r="A47" s="6"/>
      <c r="C47" s="27">
        <v>8</v>
      </c>
      <c r="D47" s="27">
        <v>5</v>
      </c>
      <c r="E47" s="36">
        <v>7013.2749999999996</v>
      </c>
      <c r="F47" s="35">
        <v>0</v>
      </c>
    </row>
    <row r="48" spans="1:6" ht="15.75" x14ac:dyDescent="0.25">
      <c r="A48" s="6"/>
      <c r="C48" s="27">
        <v>9</v>
      </c>
      <c r="D48" s="27">
        <v>5</v>
      </c>
      <c r="E48" s="36">
        <v>8325.6299999999992</v>
      </c>
      <c r="F48" s="35">
        <v>0</v>
      </c>
    </row>
    <row r="49" spans="1:6" x14ac:dyDescent="0.25">
      <c r="A49" s="6"/>
      <c r="F49" s="2"/>
    </row>
    <row r="50" spans="1:6" x14ac:dyDescent="0.25">
      <c r="A50" s="6"/>
      <c r="F50" s="2"/>
    </row>
    <row r="51" spans="1:6" x14ac:dyDescent="0.25">
      <c r="A51" s="6"/>
      <c r="F51" s="2"/>
    </row>
    <row r="52" spans="1:6" x14ac:dyDescent="0.25">
      <c r="A52" s="6"/>
      <c r="F52" s="2"/>
    </row>
    <row r="53" spans="1:6" x14ac:dyDescent="0.25">
      <c r="A53" s="6"/>
      <c r="F53" s="2"/>
    </row>
    <row r="54" spans="1:6" x14ac:dyDescent="0.25">
      <c r="A54" s="6"/>
      <c r="F54" s="2"/>
    </row>
    <row r="55" spans="1:6" x14ac:dyDescent="0.25">
      <c r="A55" s="6"/>
      <c r="F55" s="2"/>
    </row>
    <row r="56" spans="1:6" x14ac:dyDescent="0.25">
      <c r="A56" s="6"/>
      <c r="F56" s="2"/>
    </row>
    <row r="57" spans="1:6" x14ac:dyDescent="0.25">
      <c r="A57" s="6"/>
      <c r="F57" s="2"/>
    </row>
    <row r="58" spans="1:6" x14ac:dyDescent="0.25">
      <c r="A58" s="6"/>
      <c r="F58" s="2"/>
    </row>
    <row r="59" spans="1:6" x14ac:dyDescent="0.25">
      <c r="A59" s="6"/>
      <c r="F59" s="2"/>
    </row>
    <row r="60" spans="1:6" x14ac:dyDescent="0.25">
      <c r="A60" s="6"/>
      <c r="F60" s="2"/>
    </row>
    <row r="61" spans="1:6" x14ac:dyDescent="0.25">
      <c r="A61" s="6"/>
      <c r="F61" s="2"/>
    </row>
    <row r="62" spans="1:6" x14ac:dyDescent="0.25">
      <c r="A62" s="6"/>
      <c r="F62" s="2"/>
    </row>
    <row r="63" spans="1:6" x14ac:dyDescent="0.25">
      <c r="A63" s="6"/>
      <c r="F63" s="2"/>
    </row>
    <row r="64" spans="1:6" x14ac:dyDescent="0.25">
      <c r="A64" s="6"/>
      <c r="F64" s="2"/>
    </row>
    <row r="65" spans="1:6" x14ac:dyDescent="0.25">
      <c r="A65" s="6"/>
      <c r="F65" s="2"/>
    </row>
    <row r="66" spans="1:6" x14ac:dyDescent="0.25">
      <c r="A66" s="6"/>
      <c r="F66" s="2"/>
    </row>
    <row r="67" spans="1:6" x14ac:dyDescent="0.25">
      <c r="A67" s="6"/>
      <c r="F67" s="2"/>
    </row>
    <row r="68" spans="1:6" x14ac:dyDescent="0.25">
      <c r="A68" s="6"/>
      <c r="F68" s="2"/>
    </row>
    <row r="69" spans="1:6" x14ac:dyDescent="0.25">
      <c r="A69" s="6"/>
      <c r="F69" s="2"/>
    </row>
    <row r="70" spans="1:6" x14ac:dyDescent="0.25">
      <c r="A70" s="6"/>
      <c r="F70" s="2"/>
    </row>
    <row r="71" spans="1:6" x14ac:dyDescent="0.25">
      <c r="A71" s="6"/>
      <c r="F71" s="2"/>
    </row>
    <row r="72" spans="1:6" x14ac:dyDescent="0.25">
      <c r="A72" s="6"/>
      <c r="F72" s="2"/>
    </row>
    <row r="73" spans="1:6" x14ac:dyDescent="0.25">
      <c r="A73" s="6"/>
      <c r="F73" s="2"/>
    </row>
    <row r="74" spans="1:6" x14ac:dyDescent="0.25">
      <c r="A74" s="6"/>
      <c r="F74" s="2"/>
    </row>
    <row r="75" spans="1:6" x14ac:dyDescent="0.25">
      <c r="A75" s="6"/>
      <c r="F75" s="2"/>
    </row>
    <row r="76" spans="1:6" x14ac:dyDescent="0.25">
      <c r="A76" s="6"/>
      <c r="F76" s="2"/>
    </row>
    <row r="77" spans="1:6" x14ac:dyDescent="0.25">
      <c r="A77" s="6"/>
      <c r="F77" s="2"/>
    </row>
    <row r="78" spans="1:6" x14ac:dyDescent="0.25">
      <c r="A78" s="6"/>
      <c r="F78" s="2"/>
    </row>
    <row r="79" spans="1:6" x14ac:dyDescent="0.25">
      <c r="A79" s="6"/>
      <c r="F79" s="2"/>
    </row>
    <row r="80" spans="1:6" x14ac:dyDescent="0.25">
      <c r="A80" s="6"/>
      <c r="F80" s="2"/>
    </row>
    <row r="81" spans="1:6" x14ac:dyDescent="0.25">
      <c r="A81" s="6"/>
      <c r="F81" s="2"/>
    </row>
    <row r="82" spans="1:6" x14ac:dyDescent="0.25">
      <c r="A82" s="6"/>
      <c r="F82" s="2"/>
    </row>
    <row r="83" spans="1:6" x14ac:dyDescent="0.25">
      <c r="A83" s="6"/>
      <c r="F83" s="2"/>
    </row>
    <row r="84" spans="1:6" x14ac:dyDescent="0.25">
      <c r="A84" s="6"/>
      <c r="F84" s="2"/>
    </row>
    <row r="85" spans="1:6" x14ac:dyDescent="0.25">
      <c r="A85" s="6"/>
      <c r="F85" s="2"/>
    </row>
    <row r="86" spans="1:6" x14ac:dyDescent="0.25">
      <c r="A86" s="6"/>
      <c r="F86" s="2"/>
    </row>
    <row r="87" spans="1:6" x14ac:dyDescent="0.25">
      <c r="A87" s="6"/>
      <c r="F87" s="2"/>
    </row>
    <row r="88" spans="1:6" x14ac:dyDescent="0.25">
      <c r="A88" s="6"/>
      <c r="F88" s="2"/>
    </row>
    <row r="89" spans="1:6" x14ac:dyDescent="0.25">
      <c r="A89" s="6"/>
      <c r="F89" s="2"/>
    </row>
    <row r="90" spans="1:6" x14ac:dyDescent="0.25">
      <c r="A90" s="6"/>
      <c r="F90" s="2"/>
    </row>
    <row r="91" spans="1:6" x14ac:dyDescent="0.25">
      <c r="A91" s="6"/>
      <c r="F91" s="2"/>
    </row>
    <row r="92" spans="1:6" x14ac:dyDescent="0.25">
      <c r="A92" s="6"/>
      <c r="F92" s="2"/>
    </row>
    <row r="93" spans="1:6" x14ac:dyDescent="0.25">
      <c r="A93" s="6"/>
      <c r="F93" s="2"/>
    </row>
    <row r="94" spans="1:6" x14ac:dyDescent="0.25">
      <c r="A94" s="6"/>
      <c r="F94" s="2"/>
    </row>
    <row r="95" spans="1:6" x14ac:dyDescent="0.25">
      <c r="A95" s="6"/>
    </row>
    <row r="96" spans="1:6"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row r="1019" spans="1:1" x14ac:dyDescent="0.25">
      <c r="A1019" s="6"/>
    </row>
    <row r="1020" spans="1:1" x14ac:dyDescent="0.25">
      <c r="A1020" s="6"/>
    </row>
    <row r="1021" spans="1:1" x14ac:dyDescent="0.25">
      <c r="A1021" s="6"/>
    </row>
    <row r="1022" spans="1:1" x14ac:dyDescent="0.25">
      <c r="A1022" s="6"/>
    </row>
    <row r="1023" spans="1:1" x14ac:dyDescent="0.25">
      <c r="A1023" s="6"/>
    </row>
    <row r="1024" spans="1:1" x14ac:dyDescent="0.25">
      <c r="A1024" s="6"/>
    </row>
    <row r="1025" spans="1:1" x14ac:dyDescent="0.25">
      <c r="A1025" s="6"/>
    </row>
    <row r="1026" spans="1:1" x14ac:dyDescent="0.25">
      <c r="A1026" s="6"/>
    </row>
    <row r="1027" spans="1:1" x14ac:dyDescent="0.25">
      <c r="A1027" s="6"/>
    </row>
    <row r="1028" spans="1:1" x14ac:dyDescent="0.25">
      <c r="A1028" s="6"/>
    </row>
    <row r="1029" spans="1:1" x14ac:dyDescent="0.25">
      <c r="A1029" s="6"/>
    </row>
    <row r="1030" spans="1:1" x14ac:dyDescent="0.25">
      <c r="A1030" s="6"/>
    </row>
    <row r="1031" spans="1:1" x14ac:dyDescent="0.25">
      <c r="A1031" s="6"/>
    </row>
    <row r="1032" spans="1:1" x14ac:dyDescent="0.25">
      <c r="A1032" s="6"/>
    </row>
    <row r="1033" spans="1:1" x14ac:dyDescent="0.25">
      <c r="A1033" s="6"/>
    </row>
    <row r="1034" spans="1:1" x14ac:dyDescent="0.25">
      <c r="A1034" s="6"/>
    </row>
    <row r="1035" spans="1:1" x14ac:dyDescent="0.25">
      <c r="A1035" s="6"/>
    </row>
    <row r="1036" spans="1:1" x14ac:dyDescent="0.25">
      <c r="A1036" s="6"/>
    </row>
    <row r="1037" spans="1:1" x14ac:dyDescent="0.25">
      <c r="A1037" s="6"/>
    </row>
    <row r="1038" spans="1:1" x14ac:dyDescent="0.25">
      <c r="A1038" s="6"/>
    </row>
    <row r="1039" spans="1:1" x14ac:dyDescent="0.25">
      <c r="A1039" s="6"/>
    </row>
    <row r="1040" spans="1:1" x14ac:dyDescent="0.25">
      <c r="A1040" s="6"/>
    </row>
    <row r="1041" spans="1:1" x14ac:dyDescent="0.25">
      <c r="A1041" s="6"/>
    </row>
    <row r="1042" spans="1:1" x14ac:dyDescent="0.25">
      <c r="A1042" s="6"/>
    </row>
    <row r="1043" spans="1:1" x14ac:dyDescent="0.25">
      <c r="A1043" s="6"/>
    </row>
    <row r="1044" spans="1:1" x14ac:dyDescent="0.25">
      <c r="A1044" s="6"/>
    </row>
    <row r="1045" spans="1:1" x14ac:dyDescent="0.25">
      <c r="A1045" s="6"/>
    </row>
    <row r="1046" spans="1:1" x14ac:dyDescent="0.25">
      <c r="A1046" s="6"/>
    </row>
    <row r="1047" spans="1:1" x14ac:dyDescent="0.25">
      <c r="A1047" s="6"/>
    </row>
    <row r="1048" spans="1:1" x14ac:dyDescent="0.25">
      <c r="A1048" s="6"/>
    </row>
    <row r="1049" spans="1:1" x14ac:dyDescent="0.25">
      <c r="A1049" s="6"/>
    </row>
    <row r="1050" spans="1:1" x14ac:dyDescent="0.25">
      <c r="A1050" s="6"/>
    </row>
    <row r="1051" spans="1:1" x14ac:dyDescent="0.25">
      <c r="A1051" s="6"/>
    </row>
    <row r="1052" spans="1:1" x14ac:dyDescent="0.25">
      <c r="A1052" s="6"/>
    </row>
    <row r="1053" spans="1:1" x14ac:dyDescent="0.25">
      <c r="A1053" s="6"/>
    </row>
    <row r="1054" spans="1:1" x14ac:dyDescent="0.25">
      <c r="A1054" s="6"/>
    </row>
    <row r="1055" spans="1:1" x14ac:dyDescent="0.25">
      <c r="A1055" s="6"/>
    </row>
    <row r="1056" spans="1:1" x14ac:dyDescent="0.25">
      <c r="A1056" s="6"/>
    </row>
    <row r="1057" spans="1:1" x14ac:dyDescent="0.25">
      <c r="A1057" s="6"/>
    </row>
    <row r="1058" spans="1:1" x14ac:dyDescent="0.25">
      <c r="A1058" s="6"/>
    </row>
    <row r="1059" spans="1:1" x14ac:dyDescent="0.25">
      <c r="A1059" s="6"/>
    </row>
    <row r="1060" spans="1:1" x14ac:dyDescent="0.25">
      <c r="A1060" s="6"/>
    </row>
    <row r="1061" spans="1:1" x14ac:dyDescent="0.25">
      <c r="A1061" s="6"/>
    </row>
    <row r="1062" spans="1:1" x14ac:dyDescent="0.25">
      <c r="A1062" s="6"/>
    </row>
  </sheetData>
  <autoFilter ref="C12:F28" xr:uid="{4F11E160-A4C9-4FDD-964C-79CEDB4D7287}"/>
  <mergeCells count="2">
    <mergeCell ref="D2:F2"/>
    <mergeCell ref="C11:F11"/>
  </mergeCells>
  <conditionalFormatting sqref="C13:F48">
    <cfRule type="expression" dxfId="8" priority="1">
      <formula>MOD(ROW(),2)=0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3E3F1-383A-442D-9F66-862DBA502805}">
  <sheetPr>
    <tabColor theme="4"/>
  </sheetPr>
  <dimension ref="A1:BK1282"/>
  <sheetViews>
    <sheetView showGridLines="0" topLeftCell="A6" zoomScale="70" zoomScaleNormal="70" workbookViewId="0">
      <selection activeCell="E13" sqref="E13:E102"/>
    </sheetView>
  </sheetViews>
  <sheetFormatPr defaultColWidth="8.85546875" defaultRowHeight="15" x14ac:dyDescent="0.25"/>
  <cols>
    <col min="1" max="1" width="2.85546875" style="1" customWidth="1"/>
    <col min="2" max="2" width="2.85546875" style="2" customWidth="1"/>
    <col min="3" max="4" width="18.85546875" style="2" customWidth="1"/>
    <col min="5" max="5" width="36.7109375" style="2" customWidth="1"/>
    <col min="6" max="6" width="30.5703125" style="31" customWidth="1"/>
    <col min="7" max="16384" width="8.85546875" style="2"/>
  </cols>
  <sheetData>
    <row r="1" spans="1:63" s="1" customFormat="1" x14ac:dyDescent="0.25">
      <c r="A1" s="6"/>
      <c r="B1" s="7"/>
      <c r="C1" s="6"/>
      <c r="D1" s="6"/>
      <c r="E1" s="6"/>
      <c r="F1" s="30"/>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row>
    <row r="2" spans="1:63" ht="15.75" x14ac:dyDescent="0.25">
      <c r="A2" s="6"/>
      <c r="C2" s="6"/>
      <c r="D2" s="39"/>
      <c r="E2" s="39"/>
      <c r="F2" s="39"/>
    </row>
    <row r="3" spans="1:63" ht="16.5" customHeight="1" x14ac:dyDescent="0.25">
      <c r="A3" s="6"/>
      <c r="C3" s="6"/>
    </row>
    <row r="4" spans="1:63" ht="11.1" customHeight="1" x14ac:dyDescent="0.25">
      <c r="A4" s="6"/>
      <c r="C4" s="6"/>
    </row>
    <row r="5" spans="1:63" ht="31.5" customHeight="1" x14ac:dyDescent="0.25">
      <c r="A5" s="20"/>
      <c r="B5" s="20"/>
      <c r="C5" s="21"/>
      <c r="D5" s="21"/>
      <c r="E5" s="21"/>
      <c r="F5" s="32"/>
      <c r="G5" s="15"/>
      <c r="H5" s="16"/>
      <c r="I5" s="16"/>
      <c r="J5" s="16"/>
      <c r="K5" s="16"/>
      <c r="L5" s="16"/>
      <c r="M5" s="16"/>
      <c r="N5" s="16"/>
      <c r="O5" s="16"/>
      <c r="P5" s="16"/>
      <c r="Q5" s="16"/>
      <c r="R5" s="16"/>
      <c r="S5" s="16"/>
      <c r="T5" s="16"/>
    </row>
    <row r="6" spans="1:63" ht="17.45" customHeight="1" x14ac:dyDescent="0.35">
      <c r="A6" s="19"/>
      <c r="B6" s="19"/>
      <c r="C6" s="13"/>
      <c r="D6" s="13"/>
      <c r="E6" s="13"/>
      <c r="F6" s="33"/>
      <c r="G6" s="13"/>
    </row>
    <row r="7" spans="1:63" ht="18.600000000000001" customHeight="1" x14ac:dyDescent="0.25">
      <c r="A7" s="6"/>
      <c r="C7" s="3"/>
    </row>
    <row r="8" spans="1:63" ht="18.95" customHeight="1" x14ac:dyDescent="0.25">
      <c r="A8" s="6"/>
      <c r="C8" s="9"/>
      <c r="D8" s="9"/>
      <c r="E8" s="9"/>
      <c r="F8" s="34"/>
    </row>
    <row r="9" spans="1:63" ht="18.95" customHeight="1" x14ac:dyDescent="0.25">
      <c r="A9" s="6"/>
    </row>
    <row r="10" spans="1:63" ht="18.95" customHeight="1" x14ac:dyDescent="0.25">
      <c r="A10" s="6"/>
    </row>
    <row r="11" spans="1:63" ht="35.1" customHeight="1" x14ac:dyDescent="0.25">
      <c r="A11" s="6"/>
      <c r="C11" s="40" t="s">
        <v>153</v>
      </c>
      <c r="D11" s="40"/>
      <c r="E11" s="40"/>
      <c r="F11" s="40"/>
    </row>
    <row r="12" spans="1:63" ht="35.1" customHeight="1" x14ac:dyDescent="0.25">
      <c r="A12" s="6"/>
      <c r="C12" s="28" t="str">
        <f>UPPER("doi number")</f>
        <v>DOI NUMBER</v>
      </c>
      <c r="D12" s="28" t="str">
        <f>UPPER("CPT4 CODE")</f>
        <v>CPT4 CODE</v>
      </c>
      <c r="E12" s="29" t="str">
        <f>UPPER("50th percentile")</f>
        <v>50TH PERCENTILE</v>
      </c>
      <c r="F12" s="28" t="str">
        <f>UPPER("statewide used")</f>
        <v>STATEWIDE USED</v>
      </c>
    </row>
    <row r="13" spans="1:63" ht="20.100000000000001" customHeight="1" x14ac:dyDescent="0.25">
      <c r="A13" s="6"/>
      <c r="C13" s="27">
        <v>1</v>
      </c>
      <c r="D13" s="27">
        <v>43247</v>
      </c>
      <c r="E13" s="36">
        <v>8671.25</v>
      </c>
      <c r="F13" s="35">
        <v>1</v>
      </c>
    </row>
    <row r="14" spans="1:63" ht="20.100000000000001" customHeight="1" x14ac:dyDescent="0.25">
      <c r="A14" s="6"/>
      <c r="C14" s="27">
        <v>2</v>
      </c>
      <c r="D14" s="27">
        <v>43247</v>
      </c>
      <c r="E14" s="36">
        <v>8671.25</v>
      </c>
      <c r="F14" s="35">
        <v>1</v>
      </c>
    </row>
    <row r="15" spans="1:63" ht="20.100000000000001" customHeight="1" x14ac:dyDescent="0.25">
      <c r="A15" s="6"/>
      <c r="C15" s="27">
        <v>3</v>
      </c>
      <c r="D15" s="27">
        <v>43247</v>
      </c>
      <c r="E15" s="36">
        <v>8671.25</v>
      </c>
      <c r="F15" s="35">
        <v>1</v>
      </c>
    </row>
    <row r="16" spans="1:63" ht="20.100000000000001" customHeight="1" x14ac:dyDescent="0.25">
      <c r="A16" s="6"/>
      <c r="C16" s="27">
        <v>4</v>
      </c>
      <c r="D16" s="27">
        <v>43247</v>
      </c>
      <c r="E16" s="36">
        <v>8671.25</v>
      </c>
      <c r="F16" s="35">
        <v>1</v>
      </c>
    </row>
    <row r="17" spans="1:6" ht="20.100000000000001" customHeight="1" x14ac:dyDescent="0.25">
      <c r="A17" s="6"/>
      <c r="C17" s="27">
        <v>5</v>
      </c>
      <c r="D17" s="27">
        <v>43247</v>
      </c>
      <c r="E17" s="36">
        <v>8671.25</v>
      </c>
      <c r="F17" s="35">
        <v>1</v>
      </c>
    </row>
    <row r="18" spans="1:6" ht="20.100000000000001" customHeight="1" x14ac:dyDescent="0.25">
      <c r="A18" s="6"/>
      <c r="C18" s="27">
        <v>6</v>
      </c>
      <c r="D18" s="27">
        <v>43247</v>
      </c>
      <c r="E18" s="36">
        <v>8671.25</v>
      </c>
      <c r="F18" s="35">
        <v>1</v>
      </c>
    </row>
    <row r="19" spans="1:6" ht="20.100000000000001" customHeight="1" x14ac:dyDescent="0.25">
      <c r="A19" s="6"/>
      <c r="C19" s="27">
        <v>7</v>
      </c>
      <c r="D19" s="27">
        <v>43247</v>
      </c>
      <c r="E19" s="36">
        <v>8671.25</v>
      </c>
      <c r="F19" s="35">
        <v>1</v>
      </c>
    </row>
    <row r="20" spans="1:6" ht="20.100000000000001" customHeight="1" x14ac:dyDescent="0.25">
      <c r="A20" s="6"/>
      <c r="C20" s="27">
        <v>8</v>
      </c>
      <c r="D20" s="27">
        <v>43247</v>
      </c>
      <c r="E20" s="36">
        <v>8671.25</v>
      </c>
      <c r="F20" s="35">
        <v>1</v>
      </c>
    </row>
    <row r="21" spans="1:6" ht="20.100000000000001" customHeight="1" x14ac:dyDescent="0.25">
      <c r="A21" s="6"/>
      <c r="C21" s="27">
        <v>9</v>
      </c>
      <c r="D21" s="27">
        <v>43247</v>
      </c>
      <c r="E21" s="36">
        <v>8671.25</v>
      </c>
      <c r="F21" s="35">
        <v>1</v>
      </c>
    </row>
    <row r="22" spans="1:6" ht="20.100000000000001" customHeight="1" x14ac:dyDescent="0.25">
      <c r="A22" s="6"/>
      <c r="C22" s="27">
        <v>1</v>
      </c>
      <c r="D22" s="27">
        <v>44970</v>
      </c>
      <c r="E22" s="36">
        <v>7438.915</v>
      </c>
      <c r="F22" s="35">
        <v>0</v>
      </c>
    </row>
    <row r="23" spans="1:6" ht="20.100000000000001" customHeight="1" x14ac:dyDescent="0.25">
      <c r="A23" s="6"/>
      <c r="C23" s="27">
        <v>2</v>
      </c>
      <c r="D23" s="27">
        <v>44970</v>
      </c>
      <c r="E23" s="36">
        <v>11263.97</v>
      </c>
      <c r="F23" s="35">
        <v>0</v>
      </c>
    </row>
    <row r="24" spans="1:6" ht="20.100000000000001" customHeight="1" x14ac:dyDescent="0.25">
      <c r="A24" s="6"/>
      <c r="C24" s="27">
        <v>3</v>
      </c>
      <c r="D24" s="27">
        <v>44970</v>
      </c>
      <c r="E24" s="36">
        <v>7943.67</v>
      </c>
      <c r="F24" s="35">
        <v>0</v>
      </c>
    </row>
    <row r="25" spans="1:6" ht="20.100000000000001" customHeight="1" x14ac:dyDescent="0.25">
      <c r="A25" s="6"/>
      <c r="C25" s="27">
        <v>4</v>
      </c>
      <c r="D25" s="27">
        <v>44970</v>
      </c>
      <c r="E25" s="36">
        <v>15841.725</v>
      </c>
      <c r="F25" s="35">
        <v>0</v>
      </c>
    </row>
    <row r="26" spans="1:6" ht="20.100000000000001" customHeight="1" x14ac:dyDescent="0.25">
      <c r="A26" s="6"/>
      <c r="C26" s="27">
        <v>5</v>
      </c>
      <c r="D26" s="27">
        <v>44970</v>
      </c>
      <c r="E26" s="36">
        <v>10850.665000000001</v>
      </c>
      <c r="F26" s="35">
        <v>1</v>
      </c>
    </row>
    <row r="27" spans="1:6" ht="20.100000000000001" customHeight="1" x14ac:dyDescent="0.25">
      <c r="A27" s="6"/>
      <c r="C27" s="27">
        <v>6</v>
      </c>
      <c r="D27" s="27">
        <v>44970</v>
      </c>
      <c r="E27" s="36">
        <v>12252.504999999999</v>
      </c>
      <c r="F27" s="35">
        <v>0</v>
      </c>
    </row>
    <row r="28" spans="1:6" ht="20.100000000000001" customHeight="1" x14ac:dyDescent="0.25">
      <c r="A28" s="6"/>
      <c r="C28" s="27">
        <v>7</v>
      </c>
      <c r="D28" s="27">
        <v>44970</v>
      </c>
      <c r="E28" s="36">
        <v>10850.665000000001</v>
      </c>
      <c r="F28" s="35">
        <v>1</v>
      </c>
    </row>
    <row r="29" spans="1:6" ht="15.75" x14ac:dyDescent="0.25">
      <c r="A29" s="6"/>
      <c r="C29" s="27">
        <v>8</v>
      </c>
      <c r="D29" s="27">
        <v>44970</v>
      </c>
      <c r="E29" s="36">
        <v>10850.665000000001</v>
      </c>
      <c r="F29" s="35">
        <v>1</v>
      </c>
    </row>
    <row r="30" spans="1:6" ht="15.75" x14ac:dyDescent="0.25">
      <c r="A30" s="6"/>
      <c r="C30" s="27">
        <v>9</v>
      </c>
      <c r="D30" s="27">
        <v>44970</v>
      </c>
      <c r="E30" s="36">
        <v>19141.099999999999</v>
      </c>
      <c r="F30" s="35">
        <v>0</v>
      </c>
    </row>
    <row r="31" spans="1:6" ht="15.75" x14ac:dyDescent="0.25">
      <c r="A31" s="6"/>
      <c r="C31" s="27">
        <v>1</v>
      </c>
      <c r="D31" s="27">
        <v>46040</v>
      </c>
      <c r="E31" s="36">
        <v>6609.48</v>
      </c>
      <c r="F31" s="35">
        <v>1</v>
      </c>
    </row>
    <row r="32" spans="1:6" ht="15.75" x14ac:dyDescent="0.25">
      <c r="A32" s="6"/>
      <c r="C32" s="27">
        <v>2</v>
      </c>
      <c r="D32" s="27">
        <v>46040</v>
      </c>
      <c r="E32" s="36">
        <v>6609.48</v>
      </c>
      <c r="F32" s="35">
        <v>1</v>
      </c>
    </row>
    <row r="33" spans="1:6" ht="15.75" x14ac:dyDescent="0.25">
      <c r="A33" s="6"/>
      <c r="C33" s="27">
        <v>3</v>
      </c>
      <c r="D33" s="27">
        <v>46040</v>
      </c>
      <c r="E33" s="36">
        <v>6609.48</v>
      </c>
      <c r="F33" s="35">
        <v>1</v>
      </c>
    </row>
    <row r="34" spans="1:6" ht="15.75" x14ac:dyDescent="0.25">
      <c r="A34" s="6"/>
      <c r="C34" s="27">
        <v>4</v>
      </c>
      <c r="D34" s="27">
        <v>46040</v>
      </c>
      <c r="E34" s="36">
        <v>6609.48</v>
      </c>
      <c r="F34" s="35">
        <v>1</v>
      </c>
    </row>
    <row r="35" spans="1:6" ht="15.75" x14ac:dyDescent="0.25">
      <c r="A35" s="6"/>
      <c r="C35" s="27">
        <v>5</v>
      </c>
      <c r="D35" s="27">
        <v>46040</v>
      </c>
      <c r="E35" s="36">
        <v>6609.48</v>
      </c>
      <c r="F35" s="35">
        <v>1</v>
      </c>
    </row>
    <row r="36" spans="1:6" ht="15.75" x14ac:dyDescent="0.25">
      <c r="A36" s="6"/>
      <c r="C36" s="27">
        <v>6</v>
      </c>
      <c r="D36" s="27">
        <v>46040</v>
      </c>
      <c r="E36" s="36">
        <v>6609.48</v>
      </c>
      <c r="F36" s="35">
        <v>1</v>
      </c>
    </row>
    <row r="37" spans="1:6" ht="15.75" x14ac:dyDescent="0.25">
      <c r="A37" s="6"/>
      <c r="C37" s="27">
        <v>7</v>
      </c>
      <c r="D37" s="27">
        <v>46040</v>
      </c>
      <c r="E37" s="36">
        <v>6609.48</v>
      </c>
      <c r="F37" s="35">
        <v>1</v>
      </c>
    </row>
    <row r="38" spans="1:6" ht="15.75" x14ac:dyDescent="0.25">
      <c r="A38" s="6"/>
      <c r="C38" s="27">
        <v>8</v>
      </c>
      <c r="D38" s="27">
        <v>46040</v>
      </c>
      <c r="E38" s="36">
        <v>6609.48</v>
      </c>
      <c r="F38" s="35">
        <v>1</v>
      </c>
    </row>
    <row r="39" spans="1:6" ht="15.75" x14ac:dyDescent="0.25">
      <c r="A39" s="6"/>
      <c r="C39" s="27">
        <v>9</v>
      </c>
      <c r="D39" s="27">
        <v>46040</v>
      </c>
      <c r="E39" s="36">
        <v>6609.48</v>
      </c>
      <c r="F39" s="35">
        <v>1</v>
      </c>
    </row>
    <row r="40" spans="1:6" ht="15.75" x14ac:dyDescent="0.25">
      <c r="A40" s="6"/>
      <c r="C40" s="27">
        <v>1</v>
      </c>
      <c r="D40" s="27">
        <v>47562</v>
      </c>
      <c r="E40" s="36">
        <v>8581.8799999999992</v>
      </c>
      <c r="F40" s="35">
        <v>0</v>
      </c>
    </row>
    <row r="41" spans="1:6" ht="15.75" x14ac:dyDescent="0.25">
      <c r="A41" s="6"/>
      <c r="C41" s="27">
        <v>2</v>
      </c>
      <c r="D41" s="27">
        <v>47562</v>
      </c>
      <c r="E41" s="36">
        <v>11769.73</v>
      </c>
      <c r="F41" s="35">
        <v>0</v>
      </c>
    </row>
    <row r="42" spans="1:6" ht="15.75" x14ac:dyDescent="0.25">
      <c r="A42" s="6"/>
      <c r="C42" s="27">
        <v>3</v>
      </c>
      <c r="D42" s="27">
        <v>47562</v>
      </c>
      <c r="E42" s="36">
        <v>8721.92</v>
      </c>
      <c r="F42" s="35">
        <v>0</v>
      </c>
    </row>
    <row r="43" spans="1:6" ht="15.75" x14ac:dyDescent="0.25">
      <c r="A43" s="6"/>
      <c r="C43" s="27">
        <v>4</v>
      </c>
      <c r="D43" s="27">
        <v>47562</v>
      </c>
      <c r="E43" s="36">
        <v>16626.29</v>
      </c>
      <c r="F43" s="35">
        <v>0</v>
      </c>
    </row>
    <row r="44" spans="1:6" ht="15.75" x14ac:dyDescent="0.25">
      <c r="A44" s="6"/>
      <c r="C44" s="27">
        <v>5</v>
      </c>
      <c r="D44" s="27">
        <v>47562</v>
      </c>
      <c r="E44" s="36">
        <v>10608</v>
      </c>
      <c r="F44" s="35">
        <v>1</v>
      </c>
    </row>
    <row r="45" spans="1:6" ht="15.75" x14ac:dyDescent="0.25">
      <c r="A45" s="6"/>
      <c r="C45" s="27">
        <v>6</v>
      </c>
      <c r="D45" s="27">
        <v>47562</v>
      </c>
      <c r="E45" s="36">
        <v>10608</v>
      </c>
      <c r="F45" s="35">
        <v>1</v>
      </c>
    </row>
    <row r="46" spans="1:6" ht="15.75" x14ac:dyDescent="0.25">
      <c r="A46" s="6"/>
      <c r="C46" s="27">
        <v>7</v>
      </c>
      <c r="D46" s="27">
        <v>47562</v>
      </c>
      <c r="E46" s="36">
        <v>10608</v>
      </c>
      <c r="F46" s="35">
        <v>1</v>
      </c>
    </row>
    <row r="47" spans="1:6" ht="15.75" x14ac:dyDescent="0.25">
      <c r="A47" s="6"/>
      <c r="C47" s="27">
        <v>8</v>
      </c>
      <c r="D47" s="27">
        <v>47562</v>
      </c>
      <c r="E47" s="36">
        <v>10608</v>
      </c>
      <c r="F47" s="35">
        <v>1</v>
      </c>
    </row>
    <row r="48" spans="1:6" ht="15.75" x14ac:dyDescent="0.25">
      <c r="A48" s="6"/>
      <c r="C48" s="27">
        <v>9</v>
      </c>
      <c r="D48" s="27">
        <v>47562</v>
      </c>
      <c r="E48" s="36">
        <v>10608</v>
      </c>
      <c r="F48" s="35">
        <v>1</v>
      </c>
    </row>
    <row r="49" spans="1:6" ht="15.75" x14ac:dyDescent="0.25">
      <c r="A49" s="6"/>
      <c r="C49" s="27">
        <v>1</v>
      </c>
      <c r="D49" s="27">
        <v>47563</v>
      </c>
      <c r="E49" s="36">
        <v>11306.58</v>
      </c>
      <c r="F49" s="35">
        <v>1</v>
      </c>
    </row>
    <row r="50" spans="1:6" ht="15.75" x14ac:dyDescent="0.25">
      <c r="A50" s="6"/>
      <c r="C50" s="27">
        <v>2</v>
      </c>
      <c r="D50" s="27">
        <v>47563</v>
      </c>
      <c r="E50" s="36">
        <v>11306.58</v>
      </c>
      <c r="F50" s="35">
        <v>1</v>
      </c>
    </row>
    <row r="51" spans="1:6" ht="15.75" x14ac:dyDescent="0.25">
      <c r="A51" s="6"/>
      <c r="C51" s="27">
        <v>3</v>
      </c>
      <c r="D51" s="27">
        <v>47563</v>
      </c>
      <c r="E51" s="36">
        <v>8526.9399999999896</v>
      </c>
      <c r="F51" s="35">
        <v>0</v>
      </c>
    </row>
    <row r="52" spans="1:6" ht="15.75" x14ac:dyDescent="0.25">
      <c r="A52" s="6"/>
      <c r="C52" s="27">
        <v>4</v>
      </c>
      <c r="D52" s="27">
        <v>47563</v>
      </c>
      <c r="E52" s="36">
        <v>11306.58</v>
      </c>
      <c r="F52" s="35">
        <v>1</v>
      </c>
    </row>
    <row r="53" spans="1:6" ht="15.75" x14ac:dyDescent="0.25">
      <c r="A53" s="6"/>
      <c r="C53" s="27">
        <v>5</v>
      </c>
      <c r="D53" s="27">
        <v>47563</v>
      </c>
      <c r="E53" s="36">
        <v>11306.58</v>
      </c>
      <c r="F53" s="35">
        <v>1</v>
      </c>
    </row>
    <row r="54" spans="1:6" ht="15.75" x14ac:dyDescent="0.25">
      <c r="A54" s="6"/>
      <c r="C54" s="27">
        <v>6</v>
      </c>
      <c r="D54" s="27">
        <v>47563</v>
      </c>
      <c r="E54" s="36">
        <v>11306.58</v>
      </c>
      <c r="F54" s="35">
        <v>1</v>
      </c>
    </row>
    <row r="55" spans="1:6" ht="15.75" x14ac:dyDescent="0.25">
      <c r="A55" s="6"/>
      <c r="C55" s="27">
        <v>7</v>
      </c>
      <c r="D55" s="27">
        <v>47563</v>
      </c>
      <c r="E55" s="36">
        <v>11306.58</v>
      </c>
      <c r="F55" s="35">
        <v>1</v>
      </c>
    </row>
    <row r="56" spans="1:6" ht="15.75" x14ac:dyDescent="0.25">
      <c r="A56" s="6"/>
      <c r="C56" s="27">
        <v>8</v>
      </c>
      <c r="D56" s="27">
        <v>47563</v>
      </c>
      <c r="E56" s="36">
        <v>11306.58</v>
      </c>
      <c r="F56" s="35">
        <v>1</v>
      </c>
    </row>
    <row r="57" spans="1:6" ht="15.75" x14ac:dyDescent="0.25">
      <c r="A57" s="6"/>
      <c r="C57" s="27">
        <v>9</v>
      </c>
      <c r="D57" s="27">
        <v>47563</v>
      </c>
      <c r="E57" s="36">
        <v>11306.58</v>
      </c>
      <c r="F57" s="35">
        <v>1</v>
      </c>
    </row>
    <row r="58" spans="1:6" ht="15.75" x14ac:dyDescent="0.25">
      <c r="A58" s="6"/>
      <c r="C58" s="27">
        <v>1</v>
      </c>
      <c r="D58" s="27">
        <v>52332</v>
      </c>
      <c r="E58" s="36">
        <v>7808.59</v>
      </c>
      <c r="F58" s="35">
        <v>1</v>
      </c>
    </row>
    <row r="59" spans="1:6" ht="15.75" x14ac:dyDescent="0.25">
      <c r="A59" s="6"/>
      <c r="C59" s="27">
        <v>2</v>
      </c>
      <c r="D59" s="27">
        <v>52332</v>
      </c>
      <c r="E59" s="36">
        <v>7808.59</v>
      </c>
      <c r="F59" s="35">
        <v>1</v>
      </c>
    </row>
    <row r="60" spans="1:6" ht="15.75" x14ac:dyDescent="0.25">
      <c r="A60" s="6"/>
      <c r="C60" s="27">
        <v>3</v>
      </c>
      <c r="D60" s="27">
        <v>52332</v>
      </c>
      <c r="E60" s="36">
        <v>6044.51</v>
      </c>
      <c r="F60" s="35">
        <v>0</v>
      </c>
    </row>
    <row r="61" spans="1:6" ht="15.75" x14ac:dyDescent="0.25">
      <c r="A61" s="6"/>
      <c r="C61" s="27">
        <v>4</v>
      </c>
      <c r="D61" s="27">
        <v>52332</v>
      </c>
      <c r="E61" s="36">
        <v>7808.59</v>
      </c>
      <c r="F61" s="35">
        <v>1</v>
      </c>
    </row>
    <row r="62" spans="1:6" ht="15.75" x14ac:dyDescent="0.25">
      <c r="A62" s="6"/>
      <c r="C62" s="27">
        <v>5</v>
      </c>
      <c r="D62" s="27">
        <v>52332</v>
      </c>
      <c r="E62" s="36">
        <v>7808.59</v>
      </c>
      <c r="F62" s="35">
        <v>1</v>
      </c>
    </row>
    <row r="63" spans="1:6" ht="15.75" x14ac:dyDescent="0.25">
      <c r="A63" s="6"/>
      <c r="C63" s="27">
        <v>6</v>
      </c>
      <c r="D63" s="27">
        <v>52332</v>
      </c>
      <c r="E63" s="36">
        <v>7808.59</v>
      </c>
      <c r="F63" s="35">
        <v>1</v>
      </c>
    </row>
    <row r="64" spans="1:6" ht="15.75" x14ac:dyDescent="0.25">
      <c r="A64" s="6"/>
      <c r="C64" s="27">
        <v>7</v>
      </c>
      <c r="D64" s="27">
        <v>52332</v>
      </c>
      <c r="E64" s="36">
        <v>7808.59</v>
      </c>
      <c r="F64" s="35">
        <v>1</v>
      </c>
    </row>
    <row r="65" spans="1:6" ht="15.75" x14ac:dyDescent="0.25">
      <c r="A65" s="6"/>
      <c r="C65" s="27">
        <v>8</v>
      </c>
      <c r="D65" s="27">
        <v>52332</v>
      </c>
      <c r="E65" s="36">
        <v>7808.59</v>
      </c>
      <c r="F65" s="35">
        <v>1</v>
      </c>
    </row>
    <row r="66" spans="1:6" ht="15.75" x14ac:dyDescent="0.25">
      <c r="A66" s="6"/>
      <c r="C66" s="27">
        <v>9</v>
      </c>
      <c r="D66" s="27">
        <v>52332</v>
      </c>
      <c r="E66" s="36">
        <v>7808.59</v>
      </c>
      <c r="F66" s="35">
        <v>1</v>
      </c>
    </row>
    <row r="67" spans="1:6" ht="15.75" x14ac:dyDescent="0.25">
      <c r="A67" s="6"/>
      <c r="C67" s="27">
        <v>1</v>
      </c>
      <c r="D67" s="27">
        <v>52356</v>
      </c>
      <c r="E67" s="36">
        <v>9045.6350000000002</v>
      </c>
      <c r="F67" s="35">
        <v>1</v>
      </c>
    </row>
    <row r="68" spans="1:6" ht="15.75" x14ac:dyDescent="0.25">
      <c r="A68" s="6"/>
      <c r="C68" s="27">
        <v>2</v>
      </c>
      <c r="D68" s="27">
        <v>52356</v>
      </c>
      <c r="E68" s="36">
        <v>9377.89</v>
      </c>
      <c r="F68" s="35">
        <v>0</v>
      </c>
    </row>
    <row r="69" spans="1:6" ht="15.75" x14ac:dyDescent="0.25">
      <c r="A69" s="6"/>
      <c r="C69" s="27">
        <v>3</v>
      </c>
      <c r="D69" s="27">
        <v>52356</v>
      </c>
      <c r="E69" s="36">
        <v>7591</v>
      </c>
      <c r="F69" s="35">
        <v>0</v>
      </c>
    </row>
    <row r="70" spans="1:6" ht="15.75" x14ac:dyDescent="0.25">
      <c r="A70" s="6"/>
      <c r="C70" s="27">
        <v>4</v>
      </c>
      <c r="D70" s="27">
        <v>52356</v>
      </c>
      <c r="E70" s="36">
        <v>9045.6350000000002</v>
      </c>
      <c r="F70" s="35">
        <v>1</v>
      </c>
    </row>
    <row r="71" spans="1:6" ht="15.75" x14ac:dyDescent="0.25">
      <c r="A71" s="6"/>
      <c r="C71" s="27">
        <v>5</v>
      </c>
      <c r="D71" s="27">
        <v>52356</v>
      </c>
      <c r="E71" s="36">
        <v>9045.6350000000002</v>
      </c>
      <c r="F71" s="35">
        <v>1</v>
      </c>
    </row>
    <row r="72" spans="1:6" ht="15.75" x14ac:dyDescent="0.25">
      <c r="A72" s="6"/>
      <c r="C72" s="27">
        <v>6</v>
      </c>
      <c r="D72" s="27">
        <v>52356</v>
      </c>
      <c r="E72" s="36">
        <v>9045.6350000000002</v>
      </c>
      <c r="F72" s="35">
        <v>1</v>
      </c>
    </row>
    <row r="73" spans="1:6" ht="15.75" x14ac:dyDescent="0.25">
      <c r="A73" s="6"/>
      <c r="C73" s="27">
        <v>7</v>
      </c>
      <c r="D73" s="27">
        <v>52356</v>
      </c>
      <c r="E73" s="36">
        <v>9045.6350000000002</v>
      </c>
      <c r="F73" s="35">
        <v>1</v>
      </c>
    </row>
    <row r="74" spans="1:6" ht="15.75" x14ac:dyDescent="0.25">
      <c r="A74" s="6"/>
      <c r="C74" s="27">
        <v>8</v>
      </c>
      <c r="D74" s="27">
        <v>52356</v>
      </c>
      <c r="E74" s="36">
        <v>9045.6350000000002</v>
      </c>
      <c r="F74" s="35">
        <v>1</v>
      </c>
    </row>
    <row r="75" spans="1:6" ht="15.75" x14ac:dyDescent="0.25">
      <c r="A75" s="6"/>
      <c r="C75" s="27">
        <v>9</v>
      </c>
      <c r="D75" s="27">
        <v>52356</v>
      </c>
      <c r="E75" s="36">
        <v>9045.6350000000002</v>
      </c>
      <c r="F75" s="35">
        <v>1</v>
      </c>
    </row>
    <row r="76" spans="1:6" ht="15.75" x14ac:dyDescent="0.25">
      <c r="A76" s="6"/>
      <c r="C76" s="27">
        <v>1</v>
      </c>
      <c r="D76" s="27">
        <v>58661</v>
      </c>
      <c r="E76" s="36">
        <v>10502.89</v>
      </c>
      <c r="F76" s="35">
        <v>1</v>
      </c>
    </row>
    <row r="77" spans="1:6" ht="15.75" x14ac:dyDescent="0.25">
      <c r="A77" s="6"/>
      <c r="C77" s="27">
        <v>2</v>
      </c>
      <c r="D77" s="27">
        <v>58661</v>
      </c>
      <c r="E77" s="36">
        <v>10502.89</v>
      </c>
      <c r="F77" s="35">
        <v>1</v>
      </c>
    </row>
    <row r="78" spans="1:6" ht="15.75" x14ac:dyDescent="0.25">
      <c r="A78" s="6"/>
      <c r="C78" s="27">
        <v>3</v>
      </c>
      <c r="D78" s="27">
        <v>58661</v>
      </c>
      <c r="E78" s="36">
        <v>10502.89</v>
      </c>
      <c r="F78" s="35">
        <v>1</v>
      </c>
    </row>
    <row r="79" spans="1:6" ht="15.75" x14ac:dyDescent="0.25">
      <c r="A79" s="6"/>
      <c r="C79" s="27">
        <v>4</v>
      </c>
      <c r="D79" s="27">
        <v>58661</v>
      </c>
      <c r="E79" s="36">
        <v>10502.89</v>
      </c>
      <c r="F79" s="35">
        <v>1</v>
      </c>
    </row>
    <row r="80" spans="1:6" ht="15.75" x14ac:dyDescent="0.25">
      <c r="A80" s="6"/>
      <c r="C80" s="27">
        <v>5</v>
      </c>
      <c r="D80" s="27">
        <v>58661</v>
      </c>
      <c r="E80" s="36">
        <v>10502.89</v>
      </c>
      <c r="F80" s="35">
        <v>1</v>
      </c>
    </row>
    <row r="81" spans="1:6" ht="15.75" x14ac:dyDescent="0.25">
      <c r="A81" s="6"/>
      <c r="C81" s="27">
        <v>6</v>
      </c>
      <c r="D81" s="27">
        <v>58661</v>
      </c>
      <c r="E81" s="36">
        <v>10502.89</v>
      </c>
      <c r="F81" s="35">
        <v>1</v>
      </c>
    </row>
    <row r="82" spans="1:6" ht="15.75" x14ac:dyDescent="0.25">
      <c r="A82" s="6"/>
      <c r="C82" s="27">
        <v>7</v>
      </c>
      <c r="D82" s="27">
        <v>58661</v>
      </c>
      <c r="E82" s="36">
        <v>10502.89</v>
      </c>
      <c r="F82" s="35">
        <v>1</v>
      </c>
    </row>
    <row r="83" spans="1:6" ht="15.75" x14ac:dyDescent="0.25">
      <c r="A83" s="6"/>
      <c r="C83" s="27">
        <v>8</v>
      </c>
      <c r="D83" s="27">
        <v>58661</v>
      </c>
      <c r="E83" s="36">
        <v>10502.89</v>
      </c>
      <c r="F83" s="35">
        <v>1</v>
      </c>
    </row>
    <row r="84" spans="1:6" ht="15.75" x14ac:dyDescent="0.25">
      <c r="A84" s="6"/>
      <c r="C84" s="27">
        <v>9</v>
      </c>
      <c r="D84" s="27">
        <v>58661</v>
      </c>
      <c r="E84" s="36">
        <v>10502.89</v>
      </c>
      <c r="F84" s="35">
        <v>1</v>
      </c>
    </row>
    <row r="85" spans="1:6" ht="15.75" x14ac:dyDescent="0.25">
      <c r="A85" s="6"/>
      <c r="C85" s="27">
        <v>1</v>
      </c>
      <c r="D85" s="27">
        <v>59151</v>
      </c>
      <c r="E85" s="36">
        <v>9470.73</v>
      </c>
      <c r="F85" s="35">
        <v>1</v>
      </c>
    </row>
    <row r="86" spans="1:6" ht="15.75" x14ac:dyDescent="0.25">
      <c r="A86" s="6"/>
      <c r="C86" s="27">
        <v>2</v>
      </c>
      <c r="D86" s="27">
        <v>59151</v>
      </c>
      <c r="E86" s="36">
        <v>9470.73</v>
      </c>
      <c r="F86" s="35">
        <v>1</v>
      </c>
    </row>
    <row r="87" spans="1:6" ht="15.75" x14ac:dyDescent="0.25">
      <c r="A87" s="6"/>
      <c r="C87" s="27">
        <v>3</v>
      </c>
      <c r="D87" s="27">
        <v>59151</v>
      </c>
      <c r="E87" s="36">
        <v>8813</v>
      </c>
      <c r="F87" s="35">
        <v>0</v>
      </c>
    </row>
    <row r="88" spans="1:6" ht="15.75" x14ac:dyDescent="0.25">
      <c r="A88" s="6"/>
      <c r="C88" s="27">
        <v>4</v>
      </c>
      <c r="D88" s="27">
        <v>59151</v>
      </c>
      <c r="E88" s="36">
        <v>9470.73</v>
      </c>
      <c r="F88" s="35">
        <v>1</v>
      </c>
    </row>
    <row r="89" spans="1:6" ht="15.75" x14ac:dyDescent="0.25">
      <c r="A89" s="6"/>
      <c r="C89" s="27">
        <v>5</v>
      </c>
      <c r="D89" s="27">
        <v>59151</v>
      </c>
      <c r="E89" s="36">
        <v>9470.73</v>
      </c>
      <c r="F89" s="35">
        <v>1</v>
      </c>
    </row>
    <row r="90" spans="1:6" ht="15.75" x14ac:dyDescent="0.25">
      <c r="A90" s="6"/>
      <c r="C90" s="27">
        <v>6</v>
      </c>
      <c r="D90" s="27">
        <v>59151</v>
      </c>
      <c r="E90" s="36">
        <v>9470.73</v>
      </c>
      <c r="F90" s="35">
        <v>1</v>
      </c>
    </row>
    <row r="91" spans="1:6" ht="15.75" x14ac:dyDescent="0.25">
      <c r="A91" s="6"/>
      <c r="C91" s="27">
        <v>7</v>
      </c>
      <c r="D91" s="27">
        <v>59151</v>
      </c>
      <c r="E91" s="36">
        <v>9470.73</v>
      </c>
      <c r="F91" s="35">
        <v>1</v>
      </c>
    </row>
    <row r="92" spans="1:6" ht="15.75" x14ac:dyDescent="0.25">
      <c r="A92" s="6"/>
      <c r="C92" s="27">
        <v>8</v>
      </c>
      <c r="D92" s="27">
        <v>59151</v>
      </c>
      <c r="E92" s="36">
        <v>9470.73</v>
      </c>
      <c r="F92" s="35">
        <v>1</v>
      </c>
    </row>
    <row r="93" spans="1:6" ht="15.75" x14ac:dyDescent="0.25">
      <c r="A93" s="6"/>
      <c r="C93" s="27">
        <v>9</v>
      </c>
      <c r="D93" s="27">
        <v>59151</v>
      </c>
      <c r="E93" s="36">
        <v>9470.73</v>
      </c>
      <c r="F93" s="35">
        <v>1</v>
      </c>
    </row>
    <row r="94" spans="1:6" ht="15.75" x14ac:dyDescent="0.25">
      <c r="A94" s="6"/>
      <c r="C94" s="27">
        <v>1</v>
      </c>
      <c r="D94" s="27">
        <v>59812</v>
      </c>
      <c r="E94" s="36">
        <v>7160.4449999999997</v>
      </c>
      <c r="F94" s="35">
        <v>1</v>
      </c>
    </row>
    <row r="95" spans="1:6" ht="15.75" x14ac:dyDescent="0.25">
      <c r="A95" s="6"/>
      <c r="C95" s="27">
        <v>2</v>
      </c>
      <c r="D95" s="27">
        <v>59812</v>
      </c>
      <c r="E95" s="36">
        <v>7160.4449999999997</v>
      </c>
      <c r="F95" s="35">
        <v>1</v>
      </c>
    </row>
    <row r="96" spans="1:6" ht="15.75" x14ac:dyDescent="0.25">
      <c r="A96" s="6"/>
      <c r="C96" s="27">
        <v>3</v>
      </c>
      <c r="D96" s="27">
        <v>59812</v>
      </c>
      <c r="E96" s="36">
        <v>7160.4449999999997</v>
      </c>
      <c r="F96" s="35">
        <v>1</v>
      </c>
    </row>
    <row r="97" spans="1:6" ht="15.75" x14ac:dyDescent="0.25">
      <c r="A97" s="6"/>
      <c r="C97" s="27">
        <v>4</v>
      </c>
      <c r="D97" s="27">
        <v>59812</v>
      </c>
      <c r="E97" s="36">
        <v>7160.4449999999997</v>
      </c>
      <c r="F97" s="35">
        <v>1</v>
      </c>
    </row>
    <row r="98" spans="1:6" ht="15.75" x14ac:dyDescent="0.25">
      <c r="A98" s="6"/>
      <c r="C98" s="27">
        <v>5</v>
      </c>
      <c r="D98" s="27">
        <v>59812</v>
      </c>
      <c r="E98" s="36">
        <v>7160.4449999999997</v>
      </c>
      <c r="F98" s="35">
        <v>1</v>
      </c>
    </row>
    <row r="99" spans="1:6" ht="15.75" x14ac:dyDescent="0.25">
      <c r="A99" s="6"/>
      <c r="C99" s="27">
        <v>6</v>
      </c>
      <c r="D99" s="27">
        <v>59812</v>
      </c>
      <c r="E99" s="36">
        <v>7160.4449999999997</v>
      </c>
      <c r="F99" s="35">
        <v>1</v>
      </c>
    </row>
    <row r="100" spans="1:6" ht="15.75" x14ac:dyDescent="0.25">
      <c r="A100" s="6"/>
      <c r="C100" s="27">
        <v>7</v>
      </c>
      <c r="D100" s="27">
        <v>59812</v>
      </c>
      <c r="E100" s="36">
        <v>7160.4449999999997</v>
      </c>
      <c r="F100" s="35">
        <v>1</v>
      </c>
    </row>
    <row r="101" spans="1:6" ht="15.75" x14ac:dyDescent="0.25">
      <c r="A101" s="6"/>
      <c r="C101" s="27">
        <v>8</v>
      </c>
      <c r="D101" s="27">
        <v>59812</v>
      </c>
      <c r="E101" s="36">
        <v>7160.4449999999997</v>
      </c>
      <c r="F101" s="35">
        <v>1</v>
      </c>
    </row>
    <row r="102" spans="1:6" ht="15.75" x14ac:dyDescent="0.25">
      <c r="A102" s="6"/>
      <c r="C102" s="27">
        <v>9</v>
      </c>
      <c r="D102" s="27">
        <v>59812</v>
      </c>
      <c r="E102" s="36">
        <v>7160.4449999999997</v>
      </c>
      <c r="F102" s="35">
        <v>1</v>
      </c>
    </row>
    <row r="103" spans="1:6" x14ac:dyDescent="0.25">
      <c r="A103" s="6"/>
      <c r="F103" s="2"/>
    </row>
    <row r="104" spans="1:6" x14ac:dyDescent="0.25">
      <c r="A104" s="6"/>
      <c r="F104" s="2"/>
    </row>
    <row r="105" spans="1:6" x14ac:dyDescent="0.25">
      <c r="A105" s="6"/>
      <c r="F105" s="2"/>
    </row>
    <row r="106" spans="1:6" x14ac:dyDescent="0.25">
      <c r="A106" s="6"/>
      <c r="F106" s="2"/>
    </row>
    <row r="107" spans="1:6" x14ac:dyDescent="0.25">
      <c r="A107" s="6"/>
      <c r="F107" s="2"/>
    </row>
    <row r="108" spans="1:6" x14ac:dyDescent="0.25">
      <c r="A108" s="6"/>
      <c r="F108" s="2"/>
    </row>
    <row r="109" spans="1:6" x14ac:dyDescent="0.25">
      <c r="A109" s="6"/>
      <c r="F109" s="2"/>
    </row>
    <row r="110" spans="1:6" x14ac:dyDescent="0.25">
      <c r="A110" s="6"/>
      <c r="F110" s="2"/>
    </row>
    <row r="111" spans="1:6" x14ac:dyDescent="0.25">
      <c r="A111" s="6"/>
      <c r="F111" s="2"/>
    </row>
    <row r="112" spans="1:6" x14ac:dyDescent="0.25">
      <c r="A112" s="6"/>
      <c r="F112" s="2"/>
    </row>
    <row r="113" spans="1:6" x14ac:dyDescent="0.25">
      <c r="A113" s="6"/>
      <c r="F113" s="2"/>
    </row>
    <row r="114" spans="1:6" x14ac:dyDescent="0.25">
      <c r="A114" s="6"/>
      <c r="F114" s="2"/>
    </row>
    <row r="115" spans="1:6" x14ac:dyDescent="0.25">
      <c r="A115" s="6"/>
      <c r="F115" s="2"/>
    </row>
    <row r="116" spans="1:6" x14ac:dyDescent="0.25">
      <c r="A116" s="6"/>
      <c r="F116" s="2"/>
    </row>
    <row r="117" spans="1:6" x14ac:dyDescent="0.25">
      <c r="A117" s="6"/>
      <c r="F117" s="2"/>
    </row>
    <row r="118" spans="1:6" x14ac:dyDescent="0.25">
      <c r="A118" s="6"/>
      <c r="F118" s="2"/>
    </row>
    <row r="119" spans="1:6" x14ac:dyDescent="0.25">
      <c r="A119" s="6"/>
      <c r="F119" s="2"/>
    </row>
    <row r="120" spans="1:6" x14ac:dyDescent="0.25">
      <c r="A120" s="6"/>
      <c r="F120" s="2"/>
    </row>
    <row r="121" spans="1:6" x14ac:dyDescent="0.25">
      <c r="A121" s="6"/>
      <c r="F121" s="2"/>
    </row>
    <row r="122" spans="1:6" x14ac:dyDescent="0.25">
      <c r="A122" s="6"/>
      <c r="F122" s="2"/>
    </row>
    <row r="123" spans="1:6" x14ac:dyDescent="0.25">
      <c r="A123" s="6"/>
      <c r="F123" s="2"/>
    </row>
    <row r="124" spans="1:6" x14ac:dyDescent="0.25">
      <c r="A124" s="6"/>
      <c r="F124" s="2"/>
    </row>
    <row r="125" spans="1:6" x14ac:dyDescent="0.25">
      <c r="A125" s="6"/>
      <c r="F125" s="2"/>
    </row>
    <row r="126" spans="1:6" x14ac:dyDescent="0.25">
      <c r="A126" s="6"/>
      <c r="F126" s="2"/>
    </row>
    <row r="127" spans="1:6" x14ac:dyDescent="0.25">
      <c r="A127" s="6"/>
      <c r="F127" s="2"/>
    </row>
    <row r="128" spans="1:6" x14ac:dyDescent="0.25">
      <c r="A128" s="6"/>
      <c r="F128" s="2"/>
    </row>
    <row r="129" spans="1:6" x14ac:dyDescent="0.25">
      <c r="A129" s="6"/>
      <c r="F129" s="2"/>
    </row>
    <row r="130" spans="1:6" x14ac:dyDescent="0.25">
      <c r="A130" s="6"/>
      <c r="F130" s="2"/>
    </row>
    <row r="131" spans="1:6" x14ac:dyDescent="0.25">
      <c r="A131" s="6"/>
      <c r="F131" s="2"/>
    </row>
    <row r="132" spans="1:6" x14ac:dyDescent="0.25">
      <c r="A132" s="6"/>
      <c r="F132" s="2"/>
    </row>
    <row r="133" spans="1:6" x14ac:dyDescent="0.25">
      <c r="A133" s="6"/>
      <c r="F133" s="2"/>
    </row>
    <row r="134" spans="1:6" x14ac:dyDescent="0.25">
      <c r="A134" s="6"/>
      <c r="F134" s="2"/>
    </row>
    <row r="135" spans="1:6" x14ac:dyDescent="0.25">
      <c r="A135" s="6"/>
      <c r="F135" s="2"/>
    </row>
    <row r="136" spans="1:6" x14ac:dyDescent="0.25">
      <c r="A136" s="6"/>
      <c r="F136" s="2"/>
    </row>
    <row r="137" spans="1:6" x14ac:dyDescent="0.25">
      <c r="A137" s="6"/>
      <c r="F137" s="2"/>
    </row>
    <row r="138" spans="1:6" x14ac:dyDescent="0.25">
      <c r="A138" s="6"/>
      <c r="F138" s="2"/>
    </row>
    <row r="139" spans="1:6" x14ac:dyDescent="0.25">
      <c r="A139" s="6"/>
      <c r="F139" s="2"/>
    </row>
    <row r="140" spans="1:6" x14ac:dyDescent="0.25">
      <c r="A140" s="6"/>
      <c r="F140" s="2"/>
    </row>
    <row r="141" spans="1:6" x14ac:dyDescent="0.25">
      <c r="A141" s="6"/>
      <c r="F141" s="2"/>
    </row>
    <row r="142" spans="1:6" x14ac:dyDescent="0.25">
      <c r="A142" s="6"/>
      <c r="F142" s="2"/>
    </row>
    <row r="143" spans="1:6" x14ac:dyDescent="0.25">
      <c r="A143" s="6"/>
      <c r="F143" s="2"/>
    </row>
    <row r="144" spans="1:6" x14ac:dyDescent="0.25">
      <c r="A144" s="6"/>
      <c r="F144" s="2"/>
    </row>
    <row r="145" spans="1:6" x14ac:dyDescent="0.25">
      <c r="A145" s="6"/>
      <c r="F145" s="2"/>
    </row>
    <row r="146" spans="1:6" x14ac:dyDescent="0.25">
      <c r="A146" s="6"/>
      <c r="F146" s="2"/>
    </row>
    <row r="147" spans="1:6" x14ac:dyDescent="0.25">
      <c r="A147" s="6"/>
      <c r="F147" s="2"/>
    </row>
    <row r="148" spans="1:6" x14ac:dyDescent="0.25">
      <c r="A148" s="6"/>
      <c r="F148" s="2"/>
    </row>
    <row r="149" spans="1:6" x14ac:dyDescent="0.25">
      <c r="A149" s="6"/>
      <c r="F149" s="2"/>
    </row>
    <row r="150" spans="1:6" x14ac:dyDescent="0.25">
      <c r="A150" s="6"/>
      <c r="F150" s="2"/>
    </row>
    <row r="151" spans="1:6" x14ac:dyDescent="0.25">
      <c r="A151" s="6"/>
      <c r="F151" s="2"/>
    </row>
    <row r="152" spans="1:6" x14ac:dyDescent="0.25">
      <c r="A152" s="6"/>
      <c r="F152" s="2"/>
    </row>
    <row r="153" spans="1:6" x14ac:dyDescent="0.25">
      <c r="A153" s="6"/>
      <c r="F153" s="2"/>
    </row>
    <row r="154" spans="1:6" x14ac:dyDescent="0.25">
      <c r="A154" s="6"/>
      <c r="F154" s="2"/>
    </row>
    <row r="155" spans="1:6" x14ac:dyDescent="0.25">
      <c r="A155" s="6"/>
      <c r="F155" s="2"/>
    </row>
    <row r="156" spans="1:6" x14ac:dyDescent="0.25">
      <c r="A156" s="6"/>
      <c r="F156" s="2"/>
    </row>
    <row r="157" spans="1:6" x14ac:dyDescent="0.25">
      <c r="A157" s="6"/>
      <c r="F157" s="2"/>
    </row>
    <row r="158" spans="1:6" x14ac:dyDescent="0.25">
      <c r="A158" s="6"/>
      <c r="F158" s="2"/>
    </row>
    <row r="159" spans="1:6" x14ac:dyDescent="0.25">
      <c r="A159" s="6"/>
      <c r="F159" s="2"/>
    </row>
    <row r="160" spans="1:6" x14ac:dyDescent="0.25">
      <c r="A160" s="6"/>
      <c r="F160" s="2"/>
    </row>
    <row r="161" spans="1:6" x14ac:dyDescent="0.25">
      <c r="A161" s="6"/>
      <c r="F161" s="2"/>
    </row>
    <row r="162" spans="1:6" x14ac:dyDescent="0.25">
      <c r="A162" s="6"/>
      <c r="F162" s="2"/>
    </row>
    <row r="163" spans="1:6" x14ac:dyDescent="0.25">
      <c r="A163" s="6"/>
      <c r="F163" s="2"/>
    </row>
    <row r="164" spans="1:6" x14ac:dyDescent="0.25">
      <c r="A164" s="6"/>
      <c r="F164" s="2"/>
    </row>
    <row r="165" spans="1:6" x14ac:dyDescent="0.25">
      <c r="A165" s="6"/>
      <c r="F165" s="2"/>
    </row>
    <row r="166" spans="1:6" x14ac:dyDescent="0.25">
      <c r="A166" s="6"/>
      <c r="F166" s="2"/>
    </row>
    <row r="167" spans="1:6" x14ac:dyDescent="0.25">
      <c r="A167" s="6"/>
      <c r="F167" s="2"/>
    </row>
    <row r="168" spans="1:6" x14ac:dyDescent="0.25">
      <c r="A168" s="6"/>
      <c r="F168" s="2"/>
    </row>
    <row r="169" spans="1:6" x14ac:dyDescent="0.25">
      <c r="A169" s="6"/>
      <c r="F169" s="2"/>
    </row>
    <row r="170" spans="1:6" x14ac:dyDescent="0.25">
      <c r="A170" s="6"/>
      <c r="F170" s="2"/>
    </row>
    <row r="171" spans="1:6" x14ac:dyDescent="0.25">
      <c r="A171" s="6"/>
      <c r="F171" s="2"/>
    </row>
    <row r="172" spans="1:6" x14ac:dyDescent="0.25">
      <c r="A172" s="6"/>
      <c r="F172" s="2"/>
    </row>
    <row r="173" spans="1:6" x14ac:dyDescent="0.25">
      <c r="A173" s="6"/>
      <c r="F173" s="2"/>
    </row>
    <row r="174" spans="1:6" x14ac:dyDescent="0.25">
      <c r="A174" s="6"/>
      <c r="F174" s="2"/>
    </row>
    <row r="175" spans="1:6" x14ac:dyDescent="0.25">
      <c r="A175" s="6"/>
      <c r="F175" s="2"/>
    </row>
    <row r="176" spans="1:6" x14ac:dyDescent="0.25">
      <c r="A176" s="6"/>
      <c r="F176" s="2"/>
    </row>
    <row r="177" spans="1:6" x14ac:dyDescent="0.25">
      <c r="A177" s="6"/>
      <c r="F177" s="2"/>
    </row>
    <row r="178" spans="1:6" x14ac:dyDescent="0.25">
      <c r="A178" s="6"/>
      <c r="F178" s="2"/>
    </row>
    <row r="179" spans="1:6" x14ac:dyDescent="0.25">
      <c r="A179" s="6"/>
      <c r="F179" s="2"/>
    </row>
    <row r="180" spans="1:6" x14ac:dyDescent="0.25">
      <c r="A180" s="6"/>
      <c r="F180" s="2"/>
    </row>
    <row r="181" spans="1:6" x14ac:dyDescent="0.25">
      <c r="A181" s="6"/>
      <c r="F181" s="2"/>
    </row>
    <row r="182" spans="1:6" x14ac:dyDescent="0.25">
      <c r="A182" s="6"/>
      <c r="F182" s="2"/>
    </row>
    <row r="183" spans="1:6" x14ac:dyDescent="0.25">
      <c r="A183" s="6"/>
      <c r="F183" s="2"/>
    </row>
    <row r="184" spans="1:6" x14ac:dyDescent="0.25">
      <c r="A184" s="6"/>
      <c r="F184" s="2"/>
    </row>
    <row r="185" spans="1:6" x14ac:dyDescent="0.25">
      <c r="A185" s="6"/>
      <c r="F185" s="2"/>
    </row>
    <row r="186" spans="1:6" x14ac:dyDescent="0.25">
      <c r="A186" s="6"/>
      <c r="F186" s="2"/>
    </row>
    <row r="187" spans="1:6" x14ac:dyDescent="0.25">
      <c r="A187" s="6"/>
      <c r="F187" s="2"/>
    </row>
    <row r="188" spans="1:6" x14ac:dyDescent="0.25">
      <c r="A188" s="6"/>
      <c r="F188" s="2"/>
    </row>
    <row r="189" spans="1:6" x14ac:dyDescent="0.25">
      <c r="A189" s="6"/>
      <c r="F189" s="2"/>
    </row>
    <row r="190" spans="1:6" x14ac:dyDescent="0.25">
      <c r="A190" s="6"/>
      <c r="F190" s="2"/>
    </row>
    <row r="191" spans="1:6" x14ac:dyDescent="0.25">
      <c r="A191" s="6"/>
      <c r="F191" s="2"/>
    </row>
    <row r="192" spans="1:6" x14ac:dyDescent="0.25">
      <c r="A192" s="6"/>
      <c r="F192" s="2"/>
    </row>
    <row r="193" spans="1:6" x14ac:dyDescent="0.25">
      <c r="A193" s="6"/>
      <c r="F193" s="2"/>
    </row>
    <row r="194" spans="1:6" x14ac:dyDescent="0.25">
      <c r="A194" s="6"/>
      <c r="F194" s="2"/>
    </row>
    <row r="195" spans="1:6" x14ac:dyDescent="0.25">
      <c r="A195" s="6"/>
      <c r="F195" s="2"/>
    </row>
    <row r="196" spans="1:6" x14ac:dyDescent="0.25">
      <c r="A196" s="6"/>
      <c r="F196" s="2"/>
    </row>
    <row r="197" spans="1:6" x14ac:dyDescent="0.25">
      <c r="A197" s="6"/>
      <c r="F197" s="2"/>
    </row>
    <row r="198" spans="1:6" x14ac:dyDescent="0.25">
      <c r="A198" s="6"/>
      <c r="F198" s="2"/>
    </row>
    <row r="199" spans="1:6" x14ac:dyDescent="0.25">
      <c r="A199" s="6"/>
      <c r="F199" s="2"/>
    </row>
    <row r="200" spans="1:6" x14ac:dyDescent="0.25">
      <c r="A200" s="6"/>
      <c r="F200" s="2"/>
    </row>
    <row r="201" spans="1:6" x14ac:dyDescent="0.25">
      <c r="A201" s="6"/>
      <c r="F201" s="2"/>
    </row>
    <row r="202" spans="1:6" x14ac:dyDescent="0.25">
      <c r="A202" s="6"/>
      <c r="F202" s="2"/>
    </row>
    <row r="203" spans="1:6" x14ac:dyDescent="0.25">
      <c r="A203" s="6"/>
      <c r="F203" s="2"/>
    </row>
    <row r="204" spans="1:6" x14ac:dyDescent="0.25">
      <c r="A204" s="6"/>
      <c r="F204" s="2"/>
    </row>
    <row r="205" spans="1:6" x14ac:dyDescent="0.25">
      <c r="A205" s="6"/>
      <c r="F205" s="2"/>
    </row>
    <row r="206" spans="1:6" x14ac:dyDescent="0.25">
      <c r="A206" s="6"/>
      <c r="F206" s="2"/>
    </row>
    <row r="207" spans="1:6" x14ac:dyDescent="0.25">
      <c r="A207" s="6"/>
      <c r="F207" s="2"/>
    </row>
    <row r="208" spans="1:6" x14ac:dyDescent="0.25">
      <c r="A208" s="6"/>
      <c r="F208" s="2"/>
    </row>
    <row r="209" spans="1:6" x14ac:dyDescent="0.25">
      <c r="A209" s="6"/>
      <c r="F209" s="2"/>
    </row>
    <row r="210" spans="1:6" x14ac:dyDescent="0.25">
      <c r="A210" s="6"/>
      <c r="F210" s="2"/>
    </row>
    <row r="211" spans="1:6" x14ac:dyDescent="0.25">
      <c r="A211" s="6"/>
      <c r="F211" s="2"/>
    </row>
    <row r="212" spans="1:6" x14ac:dyDescent="0.25">
      <c r="A212" s="6"/>
      <c r="F212" s="2"/>
    </row>
    <row r="213" spans="1:6" x14ac:dyDescent="0.25">
      <c r="A213" s="6"/>
      <c r="F213" s="2"/>
    </row>
    <row r="214" spans="1:6" x14ac:dyDescent="0.25">
      <c r="A214" s="6"/>
      <c r="F214" s="2"/>
    </row>
    <row r="215" spans="1:6" x14ac:dyDescent="0.25">
      <c r="A215" s="6"/>
      <c r="F215" s="2"/>
    </row>
    <row r="216" spans="1:6" x14ac:dyDescent="0.25">
      <c r="A216" s="6"/>
      <c r="F216" s="2"/>
    </row>
    <row r="217" spans="1:6" x14ac:dyDescent="0.25">
      <c r="A217" s="6"/>
      <c r="F217" s="2"/>
    </row>
    <row r="218" spans="1:6" x14ac:dyDescent="0.25">
      <c r="A218" s="6"/>
      <c r="F218" s="2"/>
    </row>
    <row r="219" spans="1:6" x14ac:dyDescent="0.25">
      <c r="A219" s="6"/>
      <c r="F219" s="2"/>
    </row>
    <row r="220" spans="1:6" x14ac:dyDescent="0.25">
      <c r="A220" s="6"/>
      <c r="F220" s="2"/>
    </row>
    <row r="221" spans="1:6" x14ac:dyDescent="0.25">
      <c r="A221" s="6"/>
      <c r="F221" s="2"/>
    </row>
    <row r="222" spans="1:6" x14ac:dyDescent="0.25">
      <c r="A222" s="6"/>
      <c r="F222" s="2"/>
    </row>
    <row r="223" spans="1:6" x14ac:dyDescent="0.25">
      <c r="A223" s="6"/>
      <c r="F223" s="2"/>
    </row>
    <row r="224" spans="1:6" x14ac:dyDescent="0.25">
      <c r="A224" s="6"/>
      <c r="F224" s="2"/>
    </row>
    <row r="225" spans="1:6" x14ac:dyDescent="0.25">
      <c r="A225" s="6"/>
      <c r="F225" s="2"/>
    </row>
    <row r="226" spans="1:6" x14ac:dyDescent="0.25">
      <c r="A226" s="6"/>
      <c r="F226" s="2"/>
    </row>
    <row r="227" spans="1:6" x14ac:dyDescent="0.25">
      <c r="A227" s="6"/>
      <c r="F227" s="2"/>
    </row>
    <row r="228" spans="1:6" x14ac:dyDescent="0.25">
      <c r="A228" s="6"/>
      <c r="F228" s="2"/>
    </row>
    <row r="229" spans="1:6" x14ac:dyDescent="0.25">
      <c r="A229" s="6"/>
      <c r="F229" s="2"/>
    </row>
    <row r="230" spans="1:6" x14ac:dyDescent="0.25">
      <c r="A230" s="6"/>
      <c r="F230" s="2"/>
    </row>
    <row r="231" spans="1:6" x14ac:dyDescent="0.25">
      <c r="A231" s="6"/>
      <c r="F231" s="2"/>
    </row>
    <row r="232" spans="1:6" x14ac:dyDescent="0.25">
      <c r="A232" s="6"/>
      <c r="F232" s="2"/>
    </row>
    <row r="233" spans="1:6" x14ac:dyDescent="0.25">
      <c r="A233" s="6"/>
      <c r="F233" s="2"/>
    </row>
    <row r="234" spans="1:6" x14ac:dyDescent="0.25">
      <c r="A234" s="6"/>
      <c r="F234" s="2"/>
    </row>
    <row r="235" spans="1:6" x14ac:dyDescent="0.25">
      <c r="A235" s="6"/>
      <c r="F235" s="2"/>
    </row>
    <row r="236" spans="1:6" x14ac:dyDescent="0.25">
      <c r="A236" s="6"/>
      <c r="F236" s="2"/>
    </row>
    <row r="237" spans="1:6" x14ac:dyDescent="0.25">
      <c r="A237" s="6"/>
      <c r="F237" s="2"/>
    </row>
    <row r="238" spans="1:6" x14ac:dyDescent="0.25">
      <c r="A238" s="6"/>
      <c r="F238" s="2"/>
    </row>
    <row r="239" spans="1:6" x14ac:dyDescent="0.25">
      <c r="A239" s="6"/>
      <c r="F239" s="2"/>
    </row>
    <row r="240" spans="1:6" x14ac:dyDescent="0.25">
      <c r="A240" s="6"/>
      <c r="F240" s="2"/>
    </row>
    <row r="241" spans="1:6" x14ac:dyDescent="0.25">
      <c r="A241" s="6"/>
      <c r="F241" s="2"/>
    </row>
    <row r="242" spans="1:6" x14ac:dyDescent="0.25">
      <c r="A242" s="6"/>
      <c r="F242" s="2"/>
    </row>
    <row r="243" spans="1:6" x14ac:dyDescent="0.25">
      <c r="A243" s="6"/>
      <c r="F243" s="2"/>
    </row>
    <row r="244" spans="1:6" x14ac:dyDescent="0.25">
      <c r="A244" s="6"/>
      <c r="F244" s="2"/>
    </row>
    <row r="245" spans="1:6" x14ac:dyDescent="0.25">
      <c r="A245" s="6"/>
      <c r="F245" s="2"/>
    </row>
    <row r="246" spans="1:6" x14ac:dyDescent="0.25">
      <c r="A246" s="6"/>
      <c r="F246" s="2"/>
    </row>
    <row r="247" spans="1:6" x14ac:dyDescent="0.25">
      <c r="A247" s="6"/>
      <c r="F247" s="2"/>
    </row>
    <row r="248" spans="1:6" x14ac:dyDescent="0.25">
      <c r="A248" s="6"/>
      <c r="F248" s="2"/>
    </row>
    <row r="249" spans="1:6" x14ac:dyDescent="0.25">
      <c r="A249" s="6"/>
      <c r="F249" s="2"/>
    </row>
    <row r="250" spans="1:6" x14ac:dyDescent="0.25">
      <c r="A250" s="6"/>
      <c r="F250" s="2"/>
    </row>
    <row r="251" spans="1:6" x14ac:dyDescent="0.25">
      <c r="A251" s="6"/>
      <c r="F251" s="2"/>
    </row>
    <row r="252" spans="1:6" x14ac:dyDescent="0.25">
      <c r="A252" s="6"/>
      <c r="F252" s="2"/>
    </row>
    <row r="253" spans="1:6" x14ac:dyDescent="0.25">
      <c r="A253" s="6"/>
      <c r="F253" s="2"/>
    </row>
    <row r="254" spans="1:6" x14ac:dyDescent="0.25">
      <c r="A254" s="6"/>
      <c r="F254" s="2"/>
    </row>
    <row r="255" spans="1:6" x14ac:dyDescent="0.25">
      <c r="A255" s="6"/>
      <c r="F255" s="2"/>
    </row>
    <row r="256" spans="1:6" x14ac:dyDescent="0.25">
      <c r="A256" s="6"/>
      <c r="F256" s="2"/>
    </row>
    <row r="257" spans="1:6" x14ac:dyDescent="0.25">
      <c r="A257" s="6"/>
      <c r="F257" s="2"/>
    </row>
    <row r="258" spans="1:6" x14ac:dyDescent="0.25">
      <c r="A258" s="6"/>
      <c r="F258" s="2"/>
    </row>
    <row r="259" spans="1:6" x14ac:dyDescent="0.25">
      <c r="A259" s="6"/>
      <c r="F259" s="2"/>
    </row>
    <row r="260" spans="1:6" x14ac:dyDescent="0.25">
      <c r="A260" s="6"/>
      <c r="F260" s="2"/>
    </row>
    <row r="261" spans="1:6" x14ac:dyDescent="0.25">
      <c r="A261" s="6"/>
      <c r="F261" s="2"/>
    </row>
    <row r="262" spans="1:6" x14ac:dyDescent="0.25">
      <c r="A262" s="6"/>
      <c r="F262" s="2"/>
    </row>
    <row r="263" spans="1:6" x14ac:dyDescent="0.25">
      <c r="A263" s="6"/>
      <c r="F263" s="2"/>
    </row>
    <row r="264" spans="1:6" x14ac:dyDescent="0.25">
      <c r="A264" s="6"/>
      <c r="F264" s="2"/>
    </row>
    <row r="265" spans="1:6" x14ac:dyDescent="0.25">
      <c r="A265" s="6"/>
      <c r="F265" s="2"/>
    </row>
    <row r="266" spans="1:6" x14ac:dyDescent="0.25">
      <c r="A266" s="6"/>
      <c r="F266" s="2"/>
    </row>
    <row r="267" spans="1:6" x14ac:dyDescent="0.25">
      <c r="A267" s="6"/>
      <c r="F267" s="2"/>
    </row>
    <row r="268" spans="1:6" x14ac:dyDescent="0.25">
      <c r="A268" s="6"/>
      <c r="F268" s="2"/>
    </row>
    <row r="269" spans="1:6" x14ac:dyDescent="0.25">
      <c r="A269" s="6"/>
      <c r="F269" s="2"/>
    </row>
    <row r="270" spans="1:6" x14ac:dyDescent="0.25">
      <c r="A270" s="6"/>
      <c r="F270" s="2"/>
    </row>
    <row r="271" spans="1:6" x14ac:dyDescent="0.25">
      <c r="A271" s="6"/>
      <c r="F271" s="2"/>
    </row>
    <row r="272" spans="1:6" x14ac:dyDescent="0.25">
      <c r="A272" s="6"/>
      <c r="F272" s="2"/>
    </row>
    <row r="273" spans="1:6" x14ac:dyDescent="0.25">
      <c r="A273" s="6"/>
      <c r="F273" s="2"/>
    </row>
    <row r="274" spans="1:6" x14ac:dyDescent="0.25">
      <c r="A274" s="6"/>
      <c r="F274" s="2"/>
    </row>
    <row r="275" spans="1:6" x14ac:dyDescent="0.25">
      <c r="A275" s="6"/>
      <c r="F275" s="2"/>
    </row>
    <row r="276" spans="1:6" x14ac:dyDescent="0.25">
      <c r="A276" s="6"/>
      <c r="F276" s="2"/>
    </row>
    <row r="277" spans="1:6" x14ac:dyDescent="0.25">
      <c r="A277" s="6"/>
      <c r="F277" s="2"/>
    </row>
    <row r="278" spans="1:6" x14ac:dyDescent="0.25">
      <c r="A278" s="6"/>
      <c r="F278" s="2"/>
    </row>
    <row r="279" spans="1:6" x14ac:dyDescent="0.25">
      <c r="A279" s="6"/>
      <c r="F279" s="2"/>
    </row>
    <row r="280" spans="1:6" x14ac:dyDescent="0.25">
      <c r="A280" s="6"/>
      <c r="F280" s="2"/>
    </row>
    <row r="281" spans="1:6" x14ac:dyDescent="0.25">
      <c r="A281" s="6"/>
      <c r="F281" s="2"/>
    </row>
    <row r="282" spans="1:6" x14ac:dyDescent="0.25">
      <c r="A282" s="6"/>
      <c r="F282" s="2"/>
    </row>
    <row r="283" spans="1:6" x14ac:dyDescent="0.25">
      <c r="A283" s="6"/>
      <c r="F283" s="2"/>
    </row>
    <row r="284" spans="1:6" x14ac:dyDescent="0.25">
      <c r="A284" s="6"/>
      <c r="F284" s="2"/>
    </row>
    <row r="285" spans="1:6" x14ac:dyDescent="0.25">
      <c r="A285" s="6"/>
      <c r="F285" s="2"/>
    </row>
    <row r="286" spans="1:6" x14ac:dyDescent="0.25">
      <c r="A286" s="6"/>
      <c r="F286" s="2"/>
    </row>
    <row r="287" spans="1:6" x14ac:dyDescent="0.25">
      <c r="A287" s="6"/>
      <c r="F287" s="2"/>
    </row>
    <row r="288" spans="1:6" x14ac:dyDescent="0.25">
      <c r="A288" s="6"/>
      <c r="F288" s="2"/>
    </row>
    <row r="289" spans="1:6" x14ac:dyDescent="0.25">
      <c r="A289" s="6"/>
      <c r="F289" s="2"/>
    </row>
    <row r="290" spans="1:6" x14ac:dyDescent="0.25">
      <c r="A290" s="6"/>
      <c r="F290" s="2"/>
    </row>
    <row r="291" spans="1:6" x14ac:dyDescent="0.25">
      <c r="A291" s="6"/>
      <c r="F291" s="2"/>
    </row>
    <row r="292" spans="1:6" x14ac:dyDescent="0.25">
      <c r="A292" s="6"/>
      <c r="F292" s="2"/>
    </row>
    <row r="293" spans="1:6" x14ac:dyDescent="0.25">
      <c r="A293" s="6"/>
      <c r="F293" s="2"/>
    </row>
    <row r="294" spans="1:6" x14ac:dyDescent="0.25">
      <c r="A294" s="6"/>
      <c r="F294" s="2"/>
    </row>
    <row r="295" spans="1:6" x14ac:dyDescent="0.25">
      <c r="A295" s="6"/>
      <c r="F295" s="2"/>
    </row>
    <row r="296" spans="1:6" x14ac:dyDescent="0.25">
      <c r="A296" s="6"/>
      <c r="F296" s="2"/>
    </row>
    <row r="297" spans="1:6" x14ac:dyDescent="0.25">
      <c r="A297" s="6"/>
      <c r="F297" s="2"/>
    </row>
    <row r="298" spans="1:6" x14ac:dyDescent="0.25">
      <c r="A298" s="6"/>
      <c r="F298" s="2"/>
    </row>
    <row r="299" spans="1:6" x14ac:dyDescent="0.25">
      <c r="A299" s="6"/>
      <c r="F299" s="2"/>
    </row>
    <row r="300" spans="1:6" x14ac:dyDescent="0.25">
      <c r="A300" s="6"/>
      <c r="F300" s="2"/>
    </row>
    <row r="301" spans="1:6" x14ac:dyDescent="0.25">
      <c r="A301" s="6"/>
      <c r="F301" s="2"/>
    </row>
    <row r="302" spans="1:6" x14ac:dyDescent="0.25">
      <c r="A302" s="6"/>
      <c r="F302" s="2"/>
    </row>
    <row r="303" spans="1:6" x14ac:dyDescent="0.25">
      <c r="A303" s="6"/>
      <c r="F303" s="2"/>
    </row>
    <row r="304" spans="1:6" x14ac:dyDescent="0.25">
      <c r="A304" s="6"/>
      <c r="F304" s="2"/>
    </row>
    <row r="305" spans="1:6" x14ac:dyDescent="0.25">
      <c r="A305" s="6"/>
      <c r="F305" s="2"/>
    </row>
    <row r="306" spans="1:6" x14ac:dyDescent="0.25">
      <c r="A306" s="6"/>
      <c r="F306" s="2"/>
    </row>
    <row r="307" spans="1:6" x14ac:dyDescent="0.25">
      <c r="A307" s="6"/>
      <c r="F307" s="2"/>
    </row>
    <row r="308" spans="1:6" x14ac:dyDescent="0.25">
      <c r="A308" s="6"/>
      <c r="F308" s="2"/>
    </row>
    <row r="309" spans="1:6" x14ac:dyDescent="0.25">
      <c r="A309" s="6"/>
      <c r="F309" s="2"/>
    </row>
    <row r="310" spans="1:6" x14ac:dyDescent="0.25">
      <c r="A310" s="6"/>
      <c r="F310" s="2"/>
    </row>
    <row r="311" spans="1:6" x14ac:dyDescent="0.25">
      <c r="A311" s="6"/>
      <c r="F311" s="2"/>
    </row>
    <row r="312" spans="1:6" x14ac:dyDescent="0.25">
      <c r="A312" s="6"/>
      <c r="F312" s="2"/>
    </row>
    <row r="313" spans="1:6" x14ac:dyDescent="0.25">
      <c r="A313" s="6"/>
      <c r="F313" s="2"/>
    </row>
    <row r="314" spans="1:6" x14ac:dyDescent="0.25">
      <c r="A314" s="6"/>
      <c r="F314" s="2"/>
    </row>
    <row r="315" spans="1:6" x14ac:dyDescent="0.25">
      <c r="A315" s="6"/>
      <c r="F315" s="2"/>
    </row>
    <row r="316" spans="1:6" x14ac:dyDescent="0.25">
      <c r="A316" s="6"/>
      <c r="F316" s="2"/>
    </row>
    <row r="317" spans="1:6" x14ac:dyDescent="0.25">
      <c r="A317" s="6"/>
      <c r="F317" s="2"/>
    </row>
    <row r="318" spans="1:6" x14ac:dyDescent="0.25">
      <c r="A318" s="6"/>
      <c r="F318" s="2"/>
    </row>
    <row r="319" spans="1:6" x14ac:dyDescent="0.25">
      <c r="A319" s="6"/>
      <c r="F319" s="2"/>
    </row>
    <row r="320" spans="1:6" x14ac:dyDescent="0.25">
      <c r="A320" s="6"/>
      <c r="F320" s="2"/>
    </row>
    <row r="321" spans="1:6" x14ac:dyDescent="0.25">
      <c r="A321" s="6"/>
      <c r="F321" s="2"/>
    </row>
    <row r="322" spans="1:6" x14ac:dyDescent="0.25">
      <c r="A322" s="6"/>
      <c r="F322" s="2"/>
    </row>
    <row r="323" spans="1:6" x14ac:dyDescent="0.25">
      <c r="A323" s="6"/>
      <c r="F323" s="2"/>
    </row>
    <row r="324" spans="1:6" x14ac:dyDescent="0.25">
      <c r="A324" s="6"/>
      <c r="F324" s="2"/>
    </row>
    <row r="325" spans="1:6" x14ac:dyDescent="0.25">
      <c r="A325" s="6"/>
      <c r="F325" s="2"/>
    </row>
    <row r="326" spans="1:6" x14ac:dyDescent="0.25">
      <c r="A326" s="6"/>
      <c r="F326" s="2"/>
    </row>
    <row r="327" spans="1:6" x14ac:dyDescent="0.25">
      <c r="A327" s="6"/>
      <c r="F327" s="2"/>
    </row>
    <row r="328" spans="1:6" x14ac:dyDescent="0.25">
      <c r="A328" s="6"/>
      <c r="F328" s="2"/>
    </row>
    <row r="329" spans="1:6" x14ac:dyDescent="0.25">
      <c r="A329" s="6"/>
      <c r="F329" s="2"/>
    </row>
    <row r="330" spans="1:6" x14ac:dyDescent="0.25">
      <c r="A330" s="6"/>
      <c r="F330" s="2"/>
    </row>
    <row r="331" spans="1:6" x14ac:dyDescent="0.25">
      <c r="A331" s="6"/>
      <c r="F331" s="2"/>
    </row>
    <row r="332" spans="1:6" x14ac:dyDescent="0.25">
      <c r="A332" s="6"/>
      <c r="F332" s="2"/>
    </row>
    <row r="333" spans="1:6" x14ac:dyDescent="0.25">
      <c r="A333" s="6"/>
      <c r="F333" s="2"/>
    </row>
    <row r="334" spans="1:6" x14ac:dyDescent="0.25">
      <c r="A334" s="6"/>
      <c r="F334" s="2"/>
    </row>
    <row r="335" spans="1:6" x14ac:dyDescent="0.25">
      <c r="A335" s="6"/>
      <c r="F335" s="2"/>
    </row>
    <row r="336" spans="1:6" x14ac:dyDescent="0.25">
      <c r="A336" s="6"/>
      <c r="F336" s="2"/>
    </row>
    <row r="337" spans="1:6" x14ac:dyDescent="0.25">
      <c r="A337" s="6"/>
      <c r="F337" s="2"/>
    </row>
    <row r="338" spans="1:6" x14ac:dyDescent="0.25">
      <c r="A338" s="6"/>
      <c r="F338" s="2"/>
    </row>
    <row r="339" spans="1:6" x14ac:dyDescent="0.25">
      <c r="A339" s="6"/>
      <c r="F339" s="2"/>
    </row>
    <row r="340" spans="1:6" x14ac:dyDescent="0.25">
      <c r="A340" s="6"/>
      <c r="F340" s="2"/>
    </row>
    <row r="341" spans="1:6" x14ac:dyDescent="0.25">
      <c r="A341" s="6"/>
      <c r="F341" s="2"/>
    </row>
    <row r="342" spans="1:6" x14ac:dyDescent="0.25">
      <c r="A342" s="6"/>
      <c r="F342" s="2"/>
    </row>
    <row r="343" spans="1:6" x14ac:dyDescent="0.25">
      <c r="A343" s="6"/>
      <c r="F343" s="2"/>
    </row>
    <row r="344" spans="1:6" x14ac:dyDescent="0.25">
      <c r="A344" s="6"/>
      <c r="F344" s="2"/>
    </row>
    <row r="345" spans="1:6" x14ac:dyDescent="0.25">
      <c r="A345" s="6"/>
      <c r="F345" s="2"/>
    </row>
    <row r="346" spans="1:6" x14ac:dyDescent="0.25">
      <c r="A346" s="6"/>
      <c r="F346" s="2"/>
    </row>
    <row r="347" spans="1:6" x14ac:dyDescent="0.25">
      <c r="A347" s="6"/>
      <c r="F347" s="2"/>
    </row>
    <row r="348" spans="1:6" x14ac:dyDescent="0.25">
      <c r="A348" s="6"/>
      <c r="F348" s="2"/>
    </row>
    <row r="349" spans="1:6" x14ac:dyDescent="0.25">
      <c r="A349" s="6"/>
      <c r="F349" s="2"/>
    </row>
    <row r="350" spans="1:6" x14ac:dyDescent="0.25">
      <c r="A350" s="6"/>
      <c r="F350" s="2"/>
    </row>
    <row r="351" spans="1:6" x14ac:dyDescent="0.25">
      <c r="A351" s="6"/>
      <c r="F351" s="2"/>
    </row>
    <row r="352" spans="1:6" x14ac:dyDescent="0.25">
      <c r="A352" s="6"/>
      <c r="F352" s="2"/>
    </row>
    <row r="353" spans="1:6" x14ac:dyDescent="0.25">
      <c r="A353" s="6"/>
      <c r="F353" s="2"/>
    </row>
    <row r="354" spans="1:6" x14ac:dyDescent="0.25">
      <c r="A354" s="6"/>
      <c r="F354" s="2"/>
    </row>
    <row r="355" spans="1:6" x14ac:dyDescent="0.25">
      <c r="A355" s="6"/>
      <c r="F355" s="2"/>
    </row>
    <row r="356" spans="1:6" x14ac:dyDescent="0.25">
      <c r="A356" s="6"/>
      <c r="F356" s="2"/>
    </row>
    <row r="357" spans="1:6" x14ac:dyDescent="0.25">
      <c r="A357" s="6"/>
      <c r="F357" s="2"/>
    </row>
    <row r="358" spans="1:6" x14ac:dyDescent="0.25">
      <c r="A358" s="6"/>
      <c r="F358" s="2"/>
    </row>
    <row r="359" spans="1:6" x14ac:dyDescent="0.25">
      <c r="A359" s="6"/>
      <c r="F359" s="2"/>
    </row>
    <row r="360" spans="1:6" x14ac:dyDescent="0.25">
      <c r="A360" s="6"/>
      <c r="F360" s="2"/>
    </row>
    <row r="361" spans="1:6" x14ac:dyDescent="0.25">
      <c r="A361" s="6"/>
      <c r="F361" s="2"/>
    </row>
    <row r="362" spans="1:6" x14ac:dyDescent="0.25">
      <c r="A362" s="6"/>
      <c r="F362" s="2"/>
    </row>
    <row r="363" spans="1:6" x14ac:dyDescent="0.25">
      <c r="A363" s="6"/>
      <c r="F363" s="2"/>
    </row>
    <row r="364" spans="1:6" x14ac:dyDescent="0.25">
      <c r="A364" s="6"/>
      <c r="F364" s="2"/>
    </row>
    <row r="365" spans="1:6" x14ac:dyDescent="0.25">
      <c r="A365" s="6"/>
      <c r="F365" s="2"/>
    </row>
    <row r="366" spans="1:6" x14ac:dyDescent="0.25">
      <c r="A366" s="6"/>
      <c r="F366" s="2"/>
    </row>
    <row r="367" spans="1:6" x14ac:dyDescent="0.25">
      <c r="A367" s="6"/>
      <c r="F367" s="2"/>
    </row>
    <row r="368" spans="1:6" x14ac:dyDescent="0.25">
      <c r="A368" s="6"/>
      <c r="F368" s="2"/>
    </row>
    <row r="369" spans="1:6" x14ac:dyDescent="0.25">
      <c r="A369" s="6"/>
      <c r="F369" s="2"/>
    </row>
    <row r="370" spans="1:6" x14ac:dyDescent="0.25">
      <c r="A370" s="6"/>
      <c r="F370" s="2"/>
    </row>
    <row r="371" spans="1:6" x14ac:dyDescent="0.25">
      <c r="A371" s="6"/>
      <c r="F371" s="2"/>
    </row>
    <row r="372" spans="1:6" x14ac:dyDescent="0.25">
      <c r="A372" s="6"/>
      <c r="F372" s="2"/>
    </row>
    <row r="373" spans="1:6" x14ac:dyDescent="0.25">
      <c r="A373" s="6"/>
      <c r="F373" s="2"/>
    </row>
    <row r="374" spans="1:6" x14ac:dyDescent="0.25">
      <c r="A374" s="6"/>
      <c r="F374" s="2"/>
    </row>
    <row r="375" spans="1:6" x14ac:dyDescent="0.25">
      <c r="A375" s="6"/>
      <c r="F375" s="2"/>
    </row>
    <row r="376" spans="1:6" x14ac:dyDescent="0.25">
      <c r="A376" s="6"/>
      <c r="F376" s="2"/>
    </row>
    <row r="377" spans="1:6" x14ac:dyDescent="0.25">
      <c r="A377" s="6"/>
      <c r="F377" s="2"/>
    </row>
    <row r="378" spans="1:6" x14ac:dyDescent="0.25">
      <c r="A378" s="6"/>
      <c r="F378" s="2"/>
    </row>
    <row r="379" spans="1:6" x14ac:dyDescent="0.25">
      <c r="A379" s="6"/>
      <c r="F379" s="2"/>
    </row>
    <row r="380" spans="1:6" x14ac:dyDescent="0.25">
      <c r="A380" s="6"/>
      <c r="F380" s="2"/>
    </row>
    <row r="381" spans="1:6" x14ac:dyDescent="0.25">
      <c r="A381" s="6"/>
      <c r="F381" s="2"/>
    </row>
    <row r="382" spans="1:6" x14ac:dyDescent="0.25">
      <c r="A382" s="6"/>
      <c r="F382" s="2"/>
    </row>
    <row r="383" spans="1:6" x14ac:dyDescent="0.25">
      <c r="A383" s="6"/>
      <c r="F383" s="2"/>
    </row>
    <row r="384" spans="1:6" x14ac:dyDescent="0.25">
      <c r="A384" s="6"/>
      <c r="F384" s="2"/>
    </row>
    <row r="385" spans="1:6" x14ac:dyDescent="0.25">
      <c r="A385" s="6"/>
      <c r="F385" s="2"/>
    </row>
    <row r="386" spans="1:6" x14ac:dyDescent="0.25">
      <c r="A386" s="6"/>
      <c r="F386" s="2"/>
    </row>
    <row r="387" spans="1:6" x14ac:dyDescent="0.25">
      <c r="A387" s="6"/>
      <c r="F387" s="2"/>
    </row>
    <row r="388" spans="1:6" x14ac:dyDescent="0.25">
      <c r="A388" s="6"/>
      <c r="F388" s="2"/>
    </row>
    <row r="389" spans="1:6" x14ac:dyDescent="0.25">
      <c r="A389" s="6"/>
      <c r="F389" s="2"/>
    </row>
    <row r="390" spans="1:6" x14ac:dyDescent="0.25">
      <c r="A390" s="6"/>
      <c r="F390" s="2"/>
    </row>
    <row r="391" spans="1:6" x14ac:dyDescent="0.25">
      <c r="A391" s="6"/>
      <c r="F391" s="2"/>
    </row>
    <row r="392" spans="1:6" x14ac:dyDescent="0.25">
      <c r="A392" s="6"/>
      <c r="F392" s="2"/>
    </row>
    <row r="393" spans="1:6" x14ac:dyDescent="0.25">
      <c r="A393" s="6"/>
      <c r="F393" s="2"/>
    </row>
    <row r="394" spans="1:6" x14ac:dyDescent="0.25">
      <c r="A394" s="6"/>
      <c r="F394" s="2"/>
    </row>
    <row r="395" spans="1:6" x14ac:dyDescent="0.25">
      <c r="A395" s="6"/>
      <c r="F395" s="2"/>
    </row>
    <row r="396" spans="1:6" x14ac:dyDescent="0.25">
      <c r="A396" s="6"/>
      <c r="F396" s="2"/>
    </row>
    <row r="397" spans="1:6" x14ac:dyDescent="0.25">
      <c r="A397" s="6"/>
      <c r="F397" s="2"/>
    </row>
    <row r="398" spans="1:6" x14ac:dyDescent="0.25">
      <c r="A398" s="6"/>
      <c r="F398" s="2"/>
    </row>
    <row r="399" spans="1:6" x14ac:dyDescent="0.25">
      <c r="A399" s="6"/>
      <c r="F399" s="2"/>
    </row>
    <row r="400" spans="1:6" x14ac:dyDescent="0.25">
      <c r="A400" s="6"/>
      <c r="F400" s="2"/>
    </row>
    <row r="401" spans="1:6" x14ac:dyDescent="0.25">
      <c r="A401" s="6"/>
      <c r="F401" s="2"/>
    </row>
    <row r="402" spans="1:6" x14ac:dyDescent="0.25">
      <c r="A402" s="6"/>
      <c r="F402" s="2"/>
    </row>
    <row r="403" spans="1:6" x14ac:dyDescent="0.25">
      <c r="A403" s="6"/>
      <c r="F403" s="2"/>
    </row>
    <row r="404" spans="1:6" x14ac:dyDescent="0.25">
      <c r="A404" s="6"/>
      <c r="F404" s="2"/>
    </row>
    <row r="405" spans="1:6" x14ac:dyDescent="0.25">
      <c r="A405" s="6"/>
      <c r="F405" s="2"/>
    </row>
    <row r="406" spans="1:6" x14ac:dyDescent="0.25">
      <c r="A406" s="6"/>
      <c r="F406" s="2"/>
    </row>
    <row r="407" spans="1:6" x14ac:dyDescent="0.25">
      <c r="A407" s="6"/>
      <c r="F407" s="2"/>
    </row>
    <row r="408" spans="1:6" x14ac:dyDescent="0.25">
      <c r="A408" s="6"/>
      <c r="F408" s="2"/>
    </row>
    <row r="409" spans="1:6" x14ac:dyDescent="0.25">
      <c r="A409" s="6"/>
      <c r="F409" s="2"/>
    </row>
    <row r="410" spans="1:6" x14ac:dyDescent="0.25">
      <c r="A410" s="6"/>
      <c r="F410" s="2"/>
    </row>
    <row r="411" spans="1:6" x14ac:dyDescent="0.25">
      <c r="A411" s="6"/>
      <c r="F411" s="2"/>
    </row>
    <row r="412" spans="1:6" x14ac:dyDescent="0.25">
      <c r="A412" s="6"/>
      <c r="F412" s="2"/>
    </row>
    <row r="413" spans="1:6" x14ac:dyDescent="0.25">
      <c r="A413" s="6"/>
      <c r="F413" s="2"/>
    </row>
    <row r="414" spans="1:6" x14ac:dyDescent="0.25">
      <c r="A414" s="6"/>
      <c r="F414" s="2"/>
    </row>
    <row r="415" spans="1:6" x14ac:dyDescent="0.25">
      <c r="A415" s="6"/>
      <c r="F415" s="2"/>
    </row>
    <row r="416" spans="1:6" x14ac:dyDescent="0.25">
      <c r="A416" s="6"/>
      <c r="F416" s="2"/>
    </row>
    <row r="417" spans="1:6" x14ac:dyDescent="0.25">
      <c r="A417" s="6"/>
      <c r="F417" s="2"/>
    </row>
    <row r="418" spans="1:6" x14ac:dyDescent="0.25">
      <c r="A418" s="6"/>
      <c r="F418" s="2"/>
    </row>
    <row r="419" spans="1:6" x14ac:dyDescent="0.25">
      <c r="A419" s="6"/>
      <c r="F419" s="2"/>
    </row>
    <row r="420" spans="1:6" x14ac:dyDescent="0.25">
      <c r="A420" s="6"/>
      <c r="F420" s="2"/>
    </row>
    <row r="421" spans="1:6" x14ac:dyDescent="0.25">
      <c r="A421" s="6"/>
      <c r="F421" s="2"/>
    </row>
    <row r="422" spans="1:6" x14ac:dyDescent="0.25">
      <c r="A422" s="6"/>
      <c r="F422" s="2"/>
    </row>
    <row r="423" spans="1:6" x14ac:dyDescent="0.25">
      <c r="A423" s="6"/>
      <c r="F423" s="2"/>
    </row>
    <row r="424" spans="1:6" x14ac:dyDescent="0.25">
      <c r="A424" s="6"/>
      <c r="F424" s="2"/>
    </row>
    <row r="425" spans="1:6" x14ac:dyDescent="0.25">
      <c r="A425" s="6"/>
      <c r="F425" s="2"/>
    </row>
    <row r="426" spans="1:6" x14ac:dyDescent="0.25">
      <c r="A426" s="6"/>
      <c r="F426" s="2"/>
    </row>
    <row r="427" spans="1:6" x14ac:dyDescent="0.25">
      <c r="A427" s="6"/>
      <c r="F427" s="2"/>
    </row>
    <row r="428" spans="1:6" x14ac:dyDescent="0.25">
      <c r="A428" s="6"/>
      <c r="F428" s="2"/>
    </row>
    <row r="429" spans="1:6" x14ac:dyDescent="0.25">
      <c r="A429" s="6"/>
      <c r="F429" s="2"/>
    </row>
    <row r="430" spans="1:6" x14ac:dyDescent="0.25">
      <c r="A430" s="6"/>
      <c r="F430" s="2"/>
    </row>
    <row r="431" spans="1:6" x14ac:dyDescent="0.25">
      <c r="A431" s="6"/>
      <c r="F431" s="2"/>
    </row>
    <row r="432" spans="1:6" x14ac:dyDescent="0.25">
      <c r="A432" s="6"/>
      <c r="F432" s="2"/>
    </row>
    <row r="433" spans="1:6" x14ac:dyDescent="0.25">
      <c r="A433" s="6"/>
      <c r="F433" s="2"/>
    </row>
    <row r="434" spans="1:6" x14ac:dyDescent="0.25">
      <c r="A434" s="6"/>
      <c r="F434" s="2"/>
    </row>
    <row r="435" spans="1:6" x14ac:dyDescent="0.25">
      <c r="A435" s="6"/>
      <c r="F435" s="2"/>
    </row>
    <row r="436" spans="1:6" x14ac:dyDescent="0.25">
      <c r="A436" s="6"/>
      <c r="F436" s="2"/>
    </row>
    <row r="437" spans="1:6" x14ac:dyDescent="0.25">
      <c r="A437" s="6"/>
      <c r="F437" s="2"/>
    </row>
    <row r="438" spans="1:6" x14ac:dyDescent="0.25">
      <c r="A438" s="6"/>
      <c r="F438" s="2"/>
    </row>
    <row r="439" spans="1:6" x14ac:dyDescent="0.25">
      <c r="A439" s="6"/>
      <c r="F439" s="2"/>
    </row>
    <row r="440" spans="1:6" x14ac:dyDescent="0.25">
      <c r="A440" s="6"/>
      <c r="F440" s="2"/>
    </row>
    <row r="441" spans="1:6" x14ac:dyDescent="0.25">
      <c r="A441" s="6"/>
      <c r="F441" s="2"/>
    </row>
    <row r="442" spans="1:6" x14ac:dyDescent="0.25">
      <c r="A442" s="6"/>
      <c r="F442" s="2"/>
    </row>
    <row r="443" spans="1:6" x14ac:dyDescent="0.25">
      <c r="A443" s="6"/>
      <c r="F443" s="2"/>
    </row>
    <row r="444" spans="1:6" x14ac:dyDescent="0.25">
      <c r="A444" s="6"/>
      <c r="F444" s="2"/>
    </row>
    <row r="445" spans="1:6" x14ac:dyDescent="0.25">
      <c r="A445" s="6"/>
      <c r="F445" s="2"/>
    </row>
    <row r="446" spans="1:6" x14ac:dyDescent="0.25">
      <c r="A446" s="6"/>
      <c r="F446" s="2"/>
    </row>
    <row r="447" spans="1:6" x14ac:dyDescent="0.25">
      <c r="A447" s="6"/>
      <c r="F447" s="2"/>
    </row>
    <row r="448" spans="1:6" x14ac:dyDescent="0.25">
      <c r="A448" s="6"/>
      <c r="F448" s="2"/>
    </row>
    <row r="449" spans="1:6" x14ac:dyDescent="0.25">
      <c r="A449" s="6"/>
      <c r="F449" s="2"/>
    </row>
    <row r="450" spans="1:6" x14ac:dyDescent="0.25">
      <c r="A450" s="6"/>
      <c r="F450" s="2"/>
    </row>
    <row r="451" spans="1:6" x14ac:dyDescent="0.25">
      <c r="A451" s="6"/>
      <c r="F451" s="2"/>
    </row>
    <row r="452" spans="1:6" x14ac:dyDescent="0.25">
      <c r="A452" s="6"/>
      <c r="F452" s="2"/>
    </row>
    <row r="453" spans="1:6" x14ac:dyDescent="0.25">
      <c r="A453" s="6"/>
      <c r="F453" s="2"/>
    </row>
    <row r="454" spans="1:6" x14ac:dyDescent="0.25">
      <c r="A454" s="6"/>
      <c r="F454" s="2"/>
    </row>
    <row r="455" spans="1:6" x14ac:dyDescent="0.25">
      <c r="A455" s="6"/>
      <c r="F455" s="2"/>
    </row>
    <row r="456" spans="1:6" x14ac:dyDescent="0.25">
      <c r="A456" s="6"/>
      <c r="F456" s="2"/>
    </row>
    <row r="457" spans="1:6" x14ac:dyDescent="0.25">
      <c r="A457" s="6"/>
      <c r="F457" s="2"/>
    </row>
    <row r="458" spans="1:6" x14ac:dyDescent="0.25">
      <c r="A458" s="6"/>
      <c r="F458" s="2"/>
    </row>
    <row r="459" spans="1:6" x14ac:dyDescent="0.25">
      <c r="A459" s="6"/>
      <c r="F459" s="2"/>
    </row>
    <row r="460" spans="1:6" x14ac:dyDescent="0.25">
      <c r="A460" s="6"/>
      <c r="F460" s="2"/>
    </row>
    <row r="461" spans="1:6" x14ac:dyDescent="0.25">
      <c r="A461" s="6"/>
      <c r="F461" s="2"/>
    </row>
    <row r="462" spans="1:6" x14ac:dyDescent="0.25">
      <c r="A462" s="6"/>
      <c r="F462" s="2"/>
    </row>
    <row r="463" spans="1:6" x14ac:dyDescent="0.25">
      <c r="A463" s="6"/>
      <c r="F463" s="2"/>
    </row>
    <row r="464" spans="1:6" x14ac:dyDescent="0.25">
      <c r="A464" s="6"/>
      <c r="F464" s="2"/>
    </row>
    <row r="465" spans="1:6" x14ac:dyDescent="0.25">
      <c r="A465" s="6"/>
      <c r="F465" s="2"/>
    </row>
    <row r="466" spans="1:6" x14ac:dyDescent="0.25">
      <c r="A466" s="6"/>
      <c r="F466" s="2"/>
    </row>
    <row r="467" spans="1:6" x14ac:dyDescent="0.25">
      <c r="A467" s="6"/>
      <c r="F467" s="2"/>
    </row>
    <row r="468" spans="1:6" x14ac:dyDescent="0.25">
      <c r="A468" s="6"/>
      <c r="F468" s="2"/>
    </row>
    <row r="469" spans="1:6" x14ac:dyDescent="0.25">
      <c r="A469" s="6"/>
      <c r="F469" s="2"/>
    </row>
    <row r="470" spans="1:6" x14ac:dyDescent="0.25">
      <c r="A470" s="6"/>
      <c r="F470" s="2"/>
    </row>
    <row r="471" spans="1:6" x14ac:dyDescent="0.25">
      <c r="A471" s="6"/>
      <c r="F471" s="2"/>
    </row>
    <row r="472" spans="1:6" x14ac:dyDescent="0.25">
      <c r="A472" s="6"/>
      <c r="F472" s="2"/>
    </row>
    <row r="473" spans="1:6" x14ac:dyDescent="0.25">
      <c r="A473" s="6"/>
      <c r="F473" s="2"/>
    </row>
    <row r="474" spans="1:6" x14ac:dyDescent="0.25">
      <c r="A474" s="6"/>
      <c r="F474" s="2"/>
    </row>
    <row r="475" spans="1:6" x14ac:dyDescent="0.25">
      <c r="A475" s="6"/>
      <c r="F475" s="2"/>
    </row>
    <row r="476" spans="1:6" x14ac:dyDescent="0.25">
      <c r="A476" s="6"/>
      <c r="F476" s="2"/>
    </row>
    <row r="477" spans="1:6" x14ac:dyDescent="0.25">
      <c r="A477" s="6"/>
      <c r="F477" s="2"/>
    </row>
    <row r="478" spans="1:6" x14ac:dyDescent="0.25">
      <c r="A478" s="6"/>
      <c r="F478" s="2"/>
    </row>
    <row r="479" spans="1:6" x14ac:dyDescent="0.25">
      <c r="A479" s="6"/>
      <c r="F479" s="2"/>
    </row>
    <row r="480" spans="1:6" x14ac:dyDescent="0.25">
      <c r="A480" s="6"/>
      <c r="F480" s="2"/>
    </row>
    <row r="481" spans="1:6" x14ac:dyDescent="0.25">
      <c r="A481" s="6"/>
      <c r="F481" s="2"/>
    </row>
    <row r="482" spans="1:6" x14ac:dyDescent="0.25">
      <c r="A482" s="6"/>
      <c r="F482" s="2"/>
    </row>
    <row r="483" spans="1:6" x14ac:dyDescent="0.25">
      <c r="A483" s="6"/>
      <c r="F483" s="2"/>
    </row>
    <row r="484" spans="1:6" x14ac:dyDescent="0.25">
      <c r="A484" s="6"/>
      <c r="F484" s="2"/>
    </row>
    <row r="485" spans="1:6" x14ac:dyDescent="0.25">
      <c r="A485" s="6"/>
      <c r="F485" s="2"/>
    </row>
    <row r="486" spans="1:6" x14ac:dyDescent="0.25">
      <c r="A486" s="6"/>
      <c r="F486" s="2"/>
    </row>
    <row r="487" spans="1:6" x14ac:dyDescent="0.25">
      <c r="A487" s="6"/>
      <c r="F487" s="2"/>
    </row>
    <row r="488" spans="1:6" x14ac:dyDescent="0.25">
      <c r="A488" s="6"/>
      <c r="F488" s="2"/>
    </row>
    <row r="489" spans="1:6" x14ac:dyDescent="0.25">
      <c r="A489" s="6"/>
      <c r="F489" s="2"/>
    </row>
    <row r="490" spans="1:6" x14ac:dyDescent="0.25">
      <c r="A490" s="6"/>
      <c r="F490" s="2"/>
    </row>
    <row r="491" spans="1:6" x14ac:dyDescent="0.25">
      <c r="A491" s="6"/>
      <c r="F491" s="2"/>
    </row>
    <row r="492" spans="1:6" x14ac:dyDescent="0.25">
      <c r="A492" s="6"/>
      <c r="F492" s="2"/>
    </row>
    <row r="493" spans="1:6" x14ac:dyDescent="0.25">
      <c r="A493" s="6"/>
      <c r="F493" s="2"/>
    </row>
    <row r="494" spans="1:6" x14ac:dyDescent="0.25">
      <c r="A494" s="6"/>
      <c r="F494" s="2"/>
    </row>
    <row r="495" spans="1:6" x14ac:dyDescent="0.25">
      <c r="A495" s="6"/>
      <c r="F495" s="2"/>
    </row>
    <row r="496" spans="1:6" x14ac:dyDescent="0.25">
      <c r="A496" s="6"/>
      <c r="F496" s="2"/>
    </row>
    <row r="497" spans="1:6" x14ac:dyDescent="0.25">
      <c r="A497" s="6"/>
      <c r="F497" s="2"/>
    </row>
    <row r="498" spans="1:6" x14ac:dyDescent="0.25">
      <c r="A498" s="6"/>
      <c r="F498" s="2"/>
    </row>
    <row r="499" spans="1:6" x14ac:dyDescent="0.25">
      <c r="A499" s="6"/>
      <c r="F499" s="2"/>
    </row>
    <row r="500" spans="1:6" x14ac:dyDescent="0.25">
      <c r="A500" s="6"/>
      <c r="F500" s="2"/>
    </row>
    <row r="501" spans="1:6" x14ac:dyDescent="0.25">
      <c r="A501" s="6"/>
      <c r="F501" s="2"/>
    </row>
    <row r="502" spans="1:6" x14ac:dyDescent="0.25">
      <c r="A502" s="6"/>
      <c r="F502" s="2"/>
    </row>
    <row r="503" spans="1:6" x14ac:dyDescent="0.25">
      <c r="A503" s="6"/>
      <c r="F503" s="2"/>
    </row>
    <row r="504" spans="1:6" x14ac:dyDescent="0.25">
      <c r="A504" s="6"/>
      <c r="F504" s="2"/>
    </row>
    <row r="505" spans="1:6" x14ac:dyDescent="0.25">
      <c r="A505" s="6"/>
      <c r="F505" s="2"/>
    </row>
    <row r="506" spans="1:6" x14ac:dyDescent="0.25">
      <c r="A506" s="6"/>
      <c r="F506" s="2"/>
    </row>
    <row r="507" spans="1:6" x14ac:dyDescent="0.25">
      <c r="A507" s="6"/>
      <c r="F507" s="2"/>
    </row>
    <row r="508" spans="1:6" x14ac:dyDescent="0.25">
      <c r="A508" s="6"/>
      <c r="F508" s="2"/>
    </row>
    <row r="509" spans="1:6" x14ac:dyDescent="0.25">
      <c r="A509" s="6"/>
      <c r="F509" s="2"/>
    </row>
    <row r="510" spans="1:6" x14ac:dyDescent="0.25">
      <c r="A510" s="6"/>
      <c r="F510" s="2"/>
    </row>
    <row r="511" spans="1:6" x14ac:dyDescent="0.25">
      <c r="A511" s="6"/>
      <c r="F511" s="2"/>
    </row>
    <row r="512" spans="1:6" x14ac:dyDescent="0.25">
      <c r="A512" s="6"/>
      <c r="F512" s="2"/>
    </row>
    <row r="513" spans="1:6" x14ac:dyDescent="0.25">
      <c r="A513" s="6"/>
      <c r="F513" s="2"/>
    </row>
    <row r="514" spans="1:6" x14ac:dyDescent="0.25">
      <c r="A514" s="6"/>
      <c r="F514" s="2"/>
    </row>
    <row r="515" spans="1:6" x14ac:dyDescent="0.25">
      <c r="A515" s="6"/>
      <c r="F515" s="2"/>
    </row>
    <row r="516" spans="1:6" x14ac:dyDescent="0.25">
      <c r="A516" s="6"/>
      <c r="F516" s="2"/>
    </row>
    <row r="517" spans="1:6" x14ac:dyDescent="0.25">
      <c r="A517" s="6"/>
      <c r="F517" s="2"/>
    </row>
    <row r="518" spans="1:6" x14ac:dyDescent="0.25">
      <c r="A518" s="6"/>
      <c r="F518" s="2"/>
    </row>
    <row r="519" spans="1:6" x14ac:dyDescent="0.25">
      <c r="A519" s="6"/>
      <c r="F519" s="2"/>
    </row>
    <row r="520" spans="1:6" x14ac:dyDescent="0.25">
      <c r="A520" s="6"/>
      <c r="F520" s="2"/>
    </row>
    <row r="521" spans="1:6" x14ac:dyDescent="0.25">
      <c r="A521" s="6"/>
      <c r="F521" s="2"/>
    </row>
    <row r="522" spans="1:6" x14ac:dyDescent="0.25">
      <c r="A522" s="6"/>
      <c r="F522" s="2"/>
    </row>
    <row r="523" spans="1:6" x14ac:dyDescent="0.25">
      <c r="A523" s="6"/>
      <c r="F523" s="2"/>
    </row>
    <row r="524" spans="1:6" x14ac:dyDescent="0.25">
      <c r="A524" s="6"/>
      <c r="F524" s="2"/>
    </row>
    <row r="525" spans="1:6" x14ac:dyDescent="0.25">
      <c r="A525" s="6"/>
      <c r="F525" s="2"/>
    </row>
    <row r="526" spans="1:6" x14ac:dyDescent="0.25">
      <c r="A526" s="6"/>
      <c r="F526" s="2"/>
    </row>
    <row r="527" spans="1:6" x14ac:dyDescent="0.25">
      <c r="A527" s="6"/>
      <c r="F527" s="2"/>
    </row>
    <row r="528" spans="1:6" x14ac:dyDescent="0.25">
      <c r="A528" s="6"/>
      <c r="F528" s="2"/>
    </row>
    <row r="529" spans="1:6" x14ac:dyDescent="0.25">
      <c r="A529" s="6"/>
      <c r="F529" s="2"/>
    </row>
    <row r="530" spans="1:6" x14ac:dyDescent="0.25">
      <c r="A530" s="6"/>
      <c r="F530" s="2"/>
    </row>
    <row r="531" spans="1:6" x14ac:dyDescent="0.25">
      <c r="A531" s="6"/>
      <c r="F531" s="2"/>
    </row>
    <row r="532" spans="1:6" x14ac:dyDescent="0.25">
      <c r="A532" s="6"/>
      <c r="F532" s="2"/>
    </row>
    <row r="533" spans="1:6" x14ac:dyDescent="0.25">
      <c r="A533" s="6"/>
      <c r="F533" s="2"/>
    </row>
    <row r="534" spans="1:6" x14ac:dyDescent="0.25">
      <c r="A534" s="6"/>
      <c r="F534" s="2"/>
    </row>
    <row r="535" spans="1:6" x14ac:dyDescent="0.25">
      <c r="A535" s="6"/>
      <c r="F535" s="2"/>
    </row>
    <row r="536" spans="1:6" x14ac:dyDescent="0.25">
      <c r="A536" s="6"/>
      <c r="F536" s="2"/>
    </row>
    <row r="537" spans="1:6" x14ac:dyDescent="0.25">
      <c r="A537" s="6"/>
      <c r="F537" s="2"/>
    </row>
    <row r="538" spans="1:6" x14ac:dyDescent="0.25">
      <c r="A538" s="6"/>
      <c r="F538" s="2"/>
    </row>
    <row r="539" spans="1:6" x14ac:dyDescent="0.25">
      <c r="A539" s="6"/>
      <c r="F539" s="2"/>
    </row>
    <row r="540" spans="1:6" x14ac:dyDescent="0.25">
      <c r="A540" s="6"/>
      <c r="F540" s="2"/>
    </row>
    <row r="541" spans="1:6" x14ac:dyDescent="0.25">
      <c r="A541" s="6"/>
      <c r="F541" s="2"/>
    </row>
    <row r="542" spans="1:6" x14ac:dyDescent="0.25">
      <c r="A542" s="6"/>
      <c r="F542" s="2"/>
    </row>
    <row r="543" spans="1:6" x14ac:dyDescent="0.25">
      <c r="A543" s="6"/>
      <c r="F543" s="2"/>
    </row>
    <row r="544" spans="1:6" x14ac:dyDescent="0.25">
      <c r="A544" s="6"/>
      <c r="F544" s="2"/>
    </row>
    <row r="545" spans="1:6" x14ac:dyDescent="0.25">
      <c r="A545" s="6"/>
      <c r="F545" s="2"/>
    </row>
    <row r="546" spans="1:6" x14ac:dyDescent="0.25">
      <c r="A546" s="6"/>
      <c r="F546" s="2"/>
    </row>
    <row r="547" spans="1:6" x14ac:dyDescent="0.25">
      <c r="A547" s="6"/>
      <c r="F547" s="2"/>
    </row>
    <row r="548" spans="1:6" x14ac:dyDescent="0.25">
      <c r="A548" s="6"/>
      <c r="F548" s="2"/>
    </row>
    <row r="549" spans="1:6" x14ac:dyDescent="0.25">
      <c r="A549" s="6"/>
      <c r="F549" s="2"/>
    </row>
    <row r="550" spans="1:6" x14ac:dyDescent="0.25">
      <c r="A550" s="6"/>
      <c r="F550" s="2"/>
    </row>
    <row r="551" spans="1:6" x14ac:dyDescent="0.25">
      <c r="A551" s="6"/>
      <c r="F551" s="2"/>
    </row>
    <row r="552" spans="1:6" x14ac:dyDescent="0.25">
      <c r="A552" s="6"/>
      <c r="F552" s="2"/>
    </row>
    <row r="553" spans="1:6" x14ac:dyDescent="0.25">
      <c r="A553" s="6"/>
      <c r="F553" s="2"/>
    </row>
    <row r="554" spans="1:6" x14ac:dyDescent="0.25">
      <c r="A554" s="6"/>
      <c r="F554" s="2"/>
    </row>
    <row r="555" spans="1:6" x14ac:dyDescent="0.25">
      <c r="A555" s="6"/>
      <c r="F555" s="2"/>
    </row>
    <row r="556" spans="1:6" x14ac:dyDescent="0.25">
      <c r="A556" s="6"/>
      <c r="F556" s="2"/>
    </row>
    <row r="557" spans="1:6" x14ac:dyDescent="0.25">
      <c r="A557" s="6"/>
      <c r="F557" s="2"/>
    </row>
    <row r="558" spans="1:6" x14ac:dyDescent="0.25">
      <c r="A558" s="6"/>
      <c r="F558" s="2"/>
    </row>
    <row r="559" spans="1:6" x14ac:dyDescent="0.25">
      <c r="A559" s="6"/>
      <c r="F559" s="2"/>
    </row>
    <row r="560" spans="1:6" x14ac:dyDescent="0.25">
      <c r="A560" s="6"/>
      <c r="F560" s="2"/>
    </row>
    <row r="561" spans="1:6" x14ac:dyDescent="0.25">
      <c r="A561" s="6"/>
      <c r="F561" s="2"/>
    </row>
    <row r="562" spans="1:6" x14ac:dyDescent="0.25">
      <c r="A562" s="6"/>
      <c r="F562" s="2"/>
    </row>
    <row r="563" spans="1:6" x14ac:dyDescent="0.25">
      <c r="A563" s="6"/>
      <c r="F563" s="2"/>
    </row>
    <row r="564" spans="1:6" x14ac:dyDescent="0.25">
      <c r="A564" s="6"/>
      <c r="F564" s="2"/>
    </row>
    <row r="565" spans="1:6" x14ac:dyDescent="0.25">
      <c r="A565" s="6"/>
      <c r="F565" s="2"/>
    </row>
    <row r="566" spans="1:6" x14ac:dyDescent="0.25">
      <c r="A566" s="6"/>
      <c r="F566" s="2"/>
    </row>
    <row r="567" spans="1:6" x14ac:dyDescent="0.25">
      <c r="A567" s="6"/>
      <c r="F567" s="2"/>
    </row>
    <row r="568" spans="1:6" x14ac:dyDescent="0.25">
      <c r="A568" s="6"/>
      <c r="F568" s="2"/>
    </row>
    <row r="569" spans="1:6" x14ac:dyDescent="0.25">
      <c r="A569" s="6"/>
      <c r="F569" s="2"/>
    </row>
    <row r="570" spans="1:6" x14ac:dyDescent="0.25">
      <c r="A570" s="6"/>
      <c r="F570" s="2"/>
    </row>
    <row r="571" spans="1:6" x14ac:dyDescent="0.25">
      <c r="A571" s="6"/>
      <c r="F571" s="2"/>
    </row>
    <row r="572" spans="1:6" x14ac:dyDescent="0.25">
      <c r="A572" s="6"/>
      <c r="F572" s="2"/>
    </row>
    <row r="573" spans="1:6" x14ac:dyDescent="0.25">
      <c r="A573" s="6"/>
      <c r="F573" s="2"/>
    </row>
    <row r="574" spans="1:6" x14ac:dyDescent="0.25">
      <c r="A574" s="6"/>
      <c r="F574" s="2"/>
    </row>
    <row r="575" spans="1:6" x14ac:dyDescent="0.25">
      <c r="A575" s="6"/>
      <c r="F575" s="2"/>
    </row>
    <row r="576" spans="1:6" x14ac:dyDescent="0.25">
      <c r="A576" s="6"/>
      <c r="F576" s="2"/>
    </row>
    <row r="577" spans="1:6" x14ac:dyDescent="0.25">
      <c r="A577" s="6"/>
      <c r="F577" s="2"/>
    </row>
    <row r="578" spans="1:6" x14ac:dyDescent="0.25">
      <c r="A578" s="6"/>
      <c r="F578" s="2"/>
    </row>
    <row r="579" spans="1:6" x14ac:dyDescent="0.25">
      <c r="A579" s="6"/>
      <c r="F579" s="2"/>
    </row>
    <row r="580" spans="1:6" x14ac:dyDescent="0.25">
      <c r="A580" s="6"/>
      <c r="F580" s="2"/>
    </row>
    <row r="581" spans="1:6" x14ac:dyDescent="0.25">
      <c r="A581" s="6"/>
      <c r="F581" s="2"/>
    </row>
    <row r="582" spans="1:6" x14ac:dyDescent="0.25">
      <c r="A582" s="6"/>
      <c r="F582" s="2"/>
    </row>
    <row r="583" spans="1:6" x14ac:dyDescent="0.25">
      <c r="A583" s="6"/>
      <c r="F583" s="2"/>
    </row>
    <row r="584" spans="1:6" x14ac:dyDescent="0.25">
      <c r="A584" s="6"/>
      <c r="F584" s="2"/>
    </row>
    <row r="585" spans="1:6" x14ac:dyDescent="0.25">
      <c r="A585" s="6"/>
      <c r="F585" s="2"/>
    </row>
    <row r="586" spans="1:6" x14ac:dyDescent="0.25">
      <c r="A586" s="6"/>
      <c r="F586" s="2"/>
    </row>
    <row r="587" spans="1:6" x14ac:dyDescent="0.25">
      <c r="A587" s="6"/>
      <c r="F587" s="2"/>
    </row>
    <row r="588" spans="1:6" x14ac:dyDescent="0.25">
      <c r="A588" s="6"/>
      <c r="F588" s="2"/>
    </row>
    <row r="589" spans="1:6" x14ac:dyDescent="0.25">
      <c r="A589" s="6"/>
      <c r="F589" s="2"/>
    </row>
    <row r="590" spans="1:6" x14ac:dyDescent="0.25">
      <c r="A590" s="6"/>
      <c r="F590" s="2"/>
    </row>
    <row r="591" spans="1:6" x14ac:dyDescent="0.25">
      <c r="A591" s="6"/>
      <c r="F591" s="2"/>
    </row>
    <row r="592" spans="1:6" x14ac:dyDescent="0.25">
      <c r="A592" s="6"/>
      <c r="F592" s="2"/>
    </row>
    <row r="593" spans="1:6" x14ac:dyDescent="0.25">
      <c r="A593" s="6"/>
      <c r="F593" s="2"/>
    </row>
    <row r="594" spans="1:6" x14ac:dyDescent="0.25">
      <c r="A594" s="6"/>
      <c r="F594" s="2"/>
    </row>
    <row r="595" spans="1:6" x14ac:dyDescent="0.25">
      <c r="A595" s="6"/>
      <c r="F595" s="2"/>
    </row>
    <row r="596" spans="1:6" x14ac:dyDescent="0.25">
      <c r="A596" s="6"/>
      <c r="F596" s="2"/>
    </row>
    <row r="597" spans="1:6" x14ac:dyDescent="0.25">
      <c r="A597" s="6"/>
      <c r="F597" s="2"/>
    </row>
    <row r="598" spans="1:6" x14ac:dyDescent="0.25">
      <c r="A598" s="6"/>
      <c r="F598" s="2"/>
    </row>
    <row r="599" spans="1:6" x14ac:dyDescent="0.25">
      <c r="A599" s="6"/>
      <c r="F599" s="2"/>
    </row>
    <row r="600" spans="1:6" x14ac:dyDescent="0.25">
      <c r="A600" s="6"/>
      <c r="F600" s="2"/>
    </row>
    <row r="601" spans="1:6" x14ac:dyDescent="0.25">
      <c r="A601" s="6"/>
      <c r="F601" s="2"/>
    </row>
    <row r="602" spans="1:6" x14ac:dyDescent="0.25">
      <c r="A602" s="6"/>
      <c r="F602" s="2"/>
    </row>
    <row r="603" spans="1:6" x14ac:dyDescent="0.25">
      <c r="A603" s="6"/>
      <c r="F603" s="2"/>
    </row>
    <row r="604" spans="1:6" x14ac:dyDescent="0.25">
      <c r="A604" s="6"/>
      <c r="F604" s="2"/>
    </row>
    <row r="605" spans="1:6" x14ac:dyDescent="0.25">
      <c r="A605" s="6"/>
      <c r="F605" s="2"/>
    </row>
    <row r="606" spans="1:6" x14ac:dyDescent="0.25">
      <c r="A606" s="6"/>
      <c r="F606" s="2"/>
    </row>
    <row r="607" spans="1:6" x14ac:dyDescent="0.25">
      <c r="A607" s="6"/>
      <c r="F607" s="2"/>
    </row>
    <row r="608" spans="1:6" x14ac:dyDescent="0.25">
      <c r="A608" s="6"/>
      <c r="F608" s="2"/>
    </row>
    <row r="609" spans="1:6" x14ac:dyDescent="0.25">
      <c r="A609" s="6"/>
      <c r="F609" s="2"/>
    </row>
    <row r="610" spans="1:6" x14ac:dyDescent="0.25">
      <c r="A610" s="6"/>
      <c r="F610" s="2"/>
    </row>
    <row r="611" spans="1:6" x14ac:dyDescent="0.25">
      <c r="A611" s="6"/>
      <c r="F611" s="2"/>
    </row>
    <row r="612" spans="1:6" x14ac:dyDescent="0.25">
      <c r="A612" s="6"/>
      <c r="F612" s="2"/>
    </row>
    <row r="613" spans="1:6" x14ac:dyDescent="0.25">
      <c r="A613" s="6"/>
      <c r="F613" s="2"/>
    </row>
    <row r="614" spans="1:6" x14ac:dyDescent="0.25">
      <c r="A614" s="6"/>
      <c r="F614" s="2"/>
    </row>
    <row r="615" spans="1:6" x14ac:dyDescent="0.25">
      <c r="A615" s="6"/>
      <c r="F615" s="2"/>
    </row>
    <row r="616" spans="1:6" x14ac:dyDescent="0.25">
      <c r="A616" s="6"/>
      <c r="F616" s="2"/>
    </row>
    <row r="617" spans="1:6" x14ac:dyDescent="0.25">
      <c r="A617" s="6"/>
      <c r="F617" s="2"/>
    </row>
    <row r="618" spans="1:6" x14ac:dyDescent="0.25">
      <c r="A618" s="6"/>
      <c r="F618" s="2"/>
    </row>
    <row r="619" spans="1:6" x14ac:dyDescent="0.25">
      <c r="A619" s="6"/>
      <c r="F619" s="2"/>
    </row>
    <row r="620" spans="1:6" x14ac:dyDescent="0.25">
      <c r="A620" s="6"/>
      <c r="F620" s="2"/>
    </row>
    <row r="621" spans="1:6" x14ac:dyDescent="0.25">
      <c r="A621" s="6"/>
      <c r="F621" s="2"/>
    </row>
    <row r="622" spans="1:6" x14ac:dyDescent="0.25">
      <c r="A622" s="6"/>
      <c r="F622" s="2"/>
    </row>
    <row r="623" spans="1:6" x14ac:dyDescent="0.25">
      <c r="A623" s="6"/>
      <c r="F623" s="2"/>
    </row>
    <row r="624" spans="1:6" x14ac:dyDescent="0.25">
      <c r="A624" s="6"/>
      <c r="F624" s="2"/>
    </row>
    <row r="625" spans="1:6" x14ac:dyDescent="0.25">
      <c r="A625" s="6"/>
      <c r="F625" s="2"/>
    </row>
    <row r="626" spans="1:6" x14ac:dyDescent="0.25">
      <c r="A626" s="6"/>
      <c r="F626" s="2"/>
    </row>
    <row r="627" spans="1:6" x14ac:dyDescent="0.25">
      <c r="A627" s="6"/>
      <c r="F627" s="2"/>
    </row>
    <row r="628" spans="1:6" x14ac:dyDescent="0.25">
      <c r="A628" s="6"/>
      <c r="F628" s="2"/>
    </row>
    <row r="629" spans="1:6" x14ac:dyDescent="0.25">
      <c r="A629" s="6"/>
      <c r="F629" s="2"/>
    </row>
    <row r="630" spans="1:6" x14ac:dyDescent="0.25">
      <c r="A630" s="6"/>
      <c r="F630" s="2"/>
    </row>
    <row r="631" spans="1:6" x14ac:dyDescent="0.25">
      <c r="A631" s="6"/>
      <c r="F631" s="2"/>
    </row>
    <row r="632" spans="1:6" x14ac:dyDescent="0.25">
      <c r="A632" s="6"/>
      <c r="F632" s="2"/>
    </row>
    <row r="633" spans="1:6" x14ac:dyDescent="0.25">
      <c r="A633" s="6"/>
      <c r="F633" s="2"/>
    </row>
    <row r="634" spans="1:6" x14ac:dyDescent="0.25">
      <c r="A634" s="6"/>
      <c r="F634" s="2"/>
    </row>
    <row r="635" spans="1:6" x14ac:dyDescent="0.25">
      <c r="A635" s="6"/>
      <c r="F635" s="2"/>
    </row>
    <row r="636" spans="1:6" x14ac:dyDescent="0.25">
      <c r="A636" s="6"/>
      <c r="F636" s="2"/>
    </row>
    <row r="637" spans="1:6" x14ac:dyDescent="0.25">
      <c r="A637" s="6"/>
      <c r="F637" s="2"/>
    </row>
    <row r="638" spans="1:6" x14ac:dyDescent="0.25">
      <c r="A638" s="6"/>
      <c r="F638" s="2"/>
    </row>
    <row r="639" spans="1:6" x14ac:dyDescent="0.25">
      <c r="A639" s="6"/>
      <c r="F639" s="2"/>
    </row>
    <row r="640" spans="1:6" x14ac:dyDescent="0.25">
      <c r="A640" s="6"/>
      <c r="F640" s="2"/>
    </row>
    <row r="641" spans="1:6" x14ac:dyDescent="0.25">
      <c r="A641" s="6"/>
      <c r="F641" s="2"/>
    </row>
    <row r="642" spans="1:6" x14ac:dyDescent="0.25">
      <c r="A642" s="6"/>
      <c r="F642" s="2"/>
    </row>
    <row r="643" spans="1:6" x14ac:dyDescent="0.25">
      <c r="A643" s="6"/>
      <c r="F643" s="2"/>
    </row>
    <row r="644" spans="1:6" x14ac:dyDescent="0.25">
      <c r="A644" s="6"/>
      <c r="F644" s="2"/>
    </row>
    <row r="645" spans="1:6" x14ac:dyDescent="0.25">
      <c r="A645" s="6"/>
      <c r="F645" s="2"/>
    </row>
    <row r="646" spans="1:6" x14ac:dyDescent="0.25">
      <c r="A646" s="6"/>
      <c r="F646" s="2"/>
    </row>
    <row r="647" spans="1:6" x14ac:dyDescent="0.25">
      <c r="A647" s="6"/>
      <c r="F647" s="2"/>
    </row>
    <row r="648" spans="1:6" x14ac:dyDescent="0.25">
      <c r="A648" s="6"/>
      <c r="F648" s="2"/>
    </row>
    <row r="649" spans="1:6" x14ac:dyDescent="0.25">
      <c r="A649" s="6"/>
      <c r="F649" s="2"/>
    </row>
    <row r="650" spans="1:6" x14ac:dyDescent="0.25">
      <c r="A650" s="6"/>
      <c r="F650" s="2"/>
    </row>
    <row r="651" spans="1:6" x14ac:dyDescent="0.25">
      <c r="A651" s="6"/>
      <c r="F651" s="2"/>
    </row>
    <row r="652" spans="1:6" x14ac:dyDescent="0.25">
      <c r="A652" s="6"/>
      <c r="F652" s="2"/>
    </row>
    <row r="653" spans="1:6" x14ac:dyDescent="0.25">
      <c r="A653" s="6"/>
      <c r="F653" s="2"/>
    </row>
    <row r="654" spans="1:6" x14ac:dyDescent="0.25">
      <c r="A654" s="6"/>
      <c r="F654" s="2"/>
    </row>
    <row r="655" spans="1:6" x14ac:dyDescent="0.25">
      <c r="A655" s="6"/>
      <c r="F655" s="2"/>
    </row>
    <row r="656" spans="1:6" x14ac:dyDescent="0.25">
      <c r="A656" s="6"/>
      <c r="F656" s="2"/>
    </row>
    <row r="657" spans="1:6" x14ac:dyDescent="0.25">
      <c r="A657" s="6"/>
      <c r="F657" s="2"/>
    </row>
    <row r="658" spans="1:6" x14ac:dyDescent="0.25">
      <c r="A658" s="6"/>
      <c r="F658" s="2"/>
    </row>
    <row r="659" spans="1:6" x14ac:dyDescent="0.25">
      <c r="A659" s="6"/>
      <c r="F659" s="2"/>
    </row>
    <row r="660" spans="1:6" x14ac:dyDescent="0.25">
      <c r="A660" s="6"/>
      <c r="F660" s="2"/>
    </row>
    <row r="661" spans="1:6" x14ac:dyDescent="0.25">
      <c r="A661" s="6"/>
      <c r="F661" s="2"/>
    </row>
    <row r="662" spans="1:6" x14ac:dyDescent="0.25">
      <c r="A662" s="6"/>
      <c r="F662" s="2"/>
    </row>
    <row r="663" spans="1:6" x14ac:dyDescent="0.25">
      <c r="A663" s="6"/>
      <c r="F663" s="2"/>
    </row>
    <row r="664" spans="1:6" x14ac:dyDescent="0.25">
      <c r="A664" s="6"/>
      <c r="F664" s="2"/>
    </row>
    <row r="665" spans="1:6" x14ac:dyDescent="0.25">
      <c r="A665" s="6"/>
      <c r="F665" s="2"/>
    </row>
    <row r="666" spans="1:6" x14ac:dyDescent="0.25">
      <c r="A666" s="6"/>
      <c r="F666" s="2"/>
    </row>
    <row r="667" spans="1:6" x14ac:dyDescent="0.25">
      <c r="A667" s="6"/>
      <c r="F667" s="2"/>
    </row>
    <row r="668" spans="1:6" x14ac:dyDescent="0.25">
      <c r="A668" s="6"/>
      <c r="F668" s="2"/>
    </row>
    <row r="669" spans="1:6" x14ac:dyDescent="0.25">
      <c r="A669" s="6"/>
      <c r="F669" s="2"/>
    </row>
    <row r="670" spans="1:6" x14ac:dyDescent="0.25">
      <c r="A670" s="6"/>
      <c r="F670" s="2"/>
    </row>
    <row r="671" spans="1:6" x14ac:dyDescent="0.25">
      <c r="A671" s="6"/>
      <c r="F671" s="2"/>
    </row>
    <row r="672" spans="1:6" x14ac:dyDescent="0.25">
      <c r="A672" s="6"/>
      <c r="F672" s="2"/>
    </row>
    <row r="673" spans="1:6" x14ac:dyDescent="0.25">
      <c r="A673" s="6"/>
      <c r="F673" s="2"/>
    </row>
    <row r="674" spans="1:6" x14ac:dyDescent="0.25">
      <c r="A674" s="6"/>
      <c r="F674" s="2"/>
    </row>
    <row r="675" spans="1:6" x14ac:dyDescent="0.25">
      <c r="A675" s="6"/>
      <c r="F675" s="2"/>
    </row>
    <row r="676" spans="1:6" x14ac:dyDescent="0.25">
      <c r="A676" s="6"/>
      <c r="F676" s="2"/>
    </row>
    <row r="677" spans="1:6" x14ac:dyDescent="0.25">
      <c r="A677" s="6"/>
      <c r="F677" s="2"/>
    </row>
    <row r="678" spans="1:6" x14ac:dyDescent="0.25">
      <c r="A678" s="6"/>
      <c r="F678" s="2"/>
    </row>
    <row r="679" spans="1:6" x14ac:dyDescent="0.25">
      <c r="A679" s="6"/>
      <c r="F679" s="2"/>
    </row>
    <row r="680" spans="1:6" x14ac:dyDescent="0.25">
      <c r="A680" s="6"/>
      <c r="F680" s="2"/>
    </row>
    <row r="681" spans="1:6" x14ac:dyDescent="0.25">
      <c r="A681" s="6"/>
      <c r="F681" s="2"/>
    </row>
    <row r="682" spans="1:6" x14ac:dyDescent="0.25">
      <c r="A682" s="6"/>
      <c r="F682" s="2"/>
    </row>
    <row r="683" spans="1:6" x14ac:dyDescent="0.25">
      <c r="A683" s="6"/>
      <c r="F683" s="2"/>
    </row>
    <row r="684" spans="1:6" x14ac:dyDescent="0.25">
      <c r="A684" s="6"/>
      <c r="F684" s="2"/>
    </row>
    <row r="685" spans="1:6" x14ac:dyDescent="0.25">
      <c r="A685" s="6"/>
      <c r="F685" s="2"/>
    </row>
    <row r="686" spans="1:6" x14ac:dyDescent="0.25">
      <c r="A686" s="6"/>
      <c r="F686" s="2"/>
    </row>
    <row r="687" spans="1:6" x14ac:dyDescent="0.25">
      <c r="A687" s="6"/>
      <c r="F687" s="2"/>
    </row>
    <row r="688" spans="1:6" x14ac:dyDescent="0.25">
      <c r="A688" s="6"/>
      <c r="F688" s="2"/>
    </row>
    <row r="689" spans="1:6" x14ac:dyDescent="0.25">
      <c r="A689" s="6"/>
      <c r="F689" s="2"/>
    </row>
    <row r="690" spans="1:6" x14ac:dyDescent="0.25">
      <c r="A690" s="6"/>
      <c r="F690" s="2"/>
    </row>
    <row r="691" spans="1:6" x14ac:dyDescent="0.25">
      <c r="A691" s="6"/>
      <c r="F691" s="2"/>
    </row>
    <row r="692" spans="1:6" x14ac:dyDescent="0.25">
      <c r="A692" s="6"/>
      <c r="F692" s="2"/>
    </row>
    <row r="693" spans="1:6" x14ac:dyDescent="0.25">
      <c r="A693" s="6"/>
      <c r="F693" s="2"/>
    </row>
    <row r="694" spans="1:6" x14ac:dyDescent="0.25">
      <c r="A694" s="6"/>
      <c r="F694" s="2"/>
    </row>
    <row r="695" spans="1:6" x14ac:dyDescent="0.25">
      <c r="A695" s="6"/>
      <c r="F695" s="2"/>
    </row>
    <row r="696" spans="1:6" x14ac:dyDescent="0.25">
      <c r="A696" s="6"/>
      <c r="F696" s="2"/>
    </row>
    <row r="697" spans="1:6" x14ac:dyDescent="0.25">
      <c r="A697" s="6"/>
      <c r="F697" s="2"/>
    </row>
    <row r="698" spans="1:6" x14ac:dyDescent="0.25">
      <c r="A698" s="6"/>
      <c r="F698" s="2"/>
    </row>
    <row r="699" spans="1:6" x14ac:dyDescent="0.25">
      <c r="A699" s="6"/>
      <c r="F699" s="2"/>
    </row>
    <row r="700" spans="1:6" x14ac:dyDescent="0.25">
      <c r="A700" s="6"/>
      <c r="F700" s="2"/>
    </row>
    <row r="701" spans="1:6" x14ac:dyDescent="0.25">
      <c r="A701" s="6"/>
      <c r="F701" s="2"/>
    </row>
    <row r="702" spans="1:6" x14ac:dyDescent="0.25">
      <c r="A702" s="6"/>
      <c r="F702" s="2"/>
    </row>
    <row r="703" spans="1:6" x14ac:dyDescent="0.25">
      <c r="A703" s="6"/>
      <c r="F703" s="2"/>
    </row>
    <row r="704" spans="1:6" x14ac:dyDescent="0.25">
      <c r="A704" s="6"/>
      <c r="F704" s="2"/>
    </row>
    <row r="705" spans="1:6" x14ac:dyDescent="0.25">
      <c r="A705" s="6"/>
      <c r="F705" s="2"/>
    </row>
    <row r="706" spans="1:6" x14ac:dyDescent="0.25">
      <c r="A706" s="6"/>
      <c r="F706" s="2"/>
    </row>
    <row r="707" spans="1:6" x14ac:dyDescent="0.25">
      <c r="A707" s="6"/>
      <c r="F707" s="2"/>
    </row>
    <row r="708" spans="1:6" x14ac:dyDescent="0.25">
      <c r="A708" s="6"/>
      <c r="F708" s="2"/>
    </row>
    <row r="709" spans="1:6" x14ac:dyDescent="0.25">
      <c r="A709" s="6"/>
      <c r="F709" s="2"/>
    </row>
    <row r="710" spans="1:6" x14ac:dyDescent="0.25">
      <c r="A710" s="6"/>
      <c r="F710" s="2"/>
    </row>
    <row r="711" spans="1:6" x14ac:dyDescent="0.25">
      <c r="A711" s="6"/>
      <c r="F711" s="2"/>
    </row>
    <row r="712" spans="1:6" x14ac:dyDescent="0.25">
      <c r="A712" s="6"/>
      <c r="F712" s="2"/>
    </row>
    <row r="713" spans="1:6" x14ac:dyDescent="0.25">
      <c r="A713" s="6"/>
      <c r="F713" s="2"/>
    </row>
    <row r="714" spans="1:6" x14ac:dyDescent="0.25">
      <c r="A714" s="6"/>
      <c r="F714" s="2"/>
    </row>
    <row r="715" spans="1:6" x14ac:dyDescent="0.25">
      <c r="A715" s="6"/>
      <c r="F715" s="2"/>
    </row>
    <row r="716" spans="1:6" x14ac:dyDescent="0.25">
      <c r="A716" s="6"/>
      <c r="F716" s="2"/>
    </row>
    <row r="717" spans="1:6" x14ac:dyDescent="0.25">
      <c r="A717" s="6"/>
      <c r="F717" s="2"/>
    </row>
    <row r="718" spans="1:6" x14ac:dyDescent="0.25">
      <c r="A718" s="6"/>
      <c r="F718" s="2"/>
    </row>
    <row r="719" spans="1:6" x14ac:dyDescent="0.25">
      <c r="A719" s="6"/>
      <c r="F719" s="2"/>
    </row>
    <row r="720" spans="1:6" x14ac:dyDescent="0.25">
      <c r="A720" s="6"/>
      <c r="F720" s="2"/>
    </row>
    <row r="721" spans="1:6" x14ac:dyDescent="0.25">
      <c r="A721" s="6"/>
      <c r="F721" s="2"/>
    </row>
    <row r="722" spans="1:6" x14ac:dyDescent="0.25">
      <c r="A722" s="6"/>
      <c r="F722" s="2"/>
    </row>
    <row r="723" spans="1:6" x14ac:dyDescent="0.25">
      <c r="A723" s="6"/>
      <c r="F723" s="2"/>
    </row>
    <row r="724" spans="1:6" x14ac:dyDescent="0.25">
      <c r="A724" s="6"/>
      <c r="F724" s="2"/>
    </row>
    <row r="725" spans="1:6" x14ac:dyDescent="0.25">
      <c r="A725" s="6"/>
      <c r="F725" s="2"/>
    </row>
    <row r="726" spans="1:6" x14ac:dyDescent="0.25">
      <c r="A726" s="6"/>
      <c r="F726" s="2"/>
    </row>
    <row r="727" spans="1:6" x14ac:dyDescent="0.25">
      <c r="A727" s="6"/>
      <c r="F727" s="2"/>
    </row>
    <row r="728" spans="1:6" x14ac:dyDescent="0.25">
      <c r="A728" s="6"/>
      <c r="F728" s="2"/>
    </row>
    <row r="729" spans="1:6" x14ac:dyDescent="0.25">
      <c r="A729" s="6"/>
      <c r="F729" s="2"/>
    </row>
    <row r="730" spans="1:6" x14ac:dyDescent="0.25">
      <c r="A730" s="6"/>
      <c r="F730" s="2"/>
    </row>
    <row r="731" spans="1:6" x14ac:dyDescent="0.25">
      <c r="A731" s="6"/>
      <c r="F731" s="2"/>
    </row>
    <row r="732" spans="1:6" x14ac:dyDescent="0.25">
      <c r="A732" s="6"/>
      <c r="F732" s="2"/>
    </row>
    <row r="733" spans="1:6" x14ac:dyDescent="0.25">
      <c r="A733" s="6"/>
      <c r="F733" s="2"/>
    </row>
    <row r="734" spans="1:6" x14ac:dyDescent="0.25">
      <c r="A734" s="6"/>
      <c r="F734" s="2"/>
    </row>
    <row r="735" spans="1:6" x14ac:dyDescent="0.25">
      <c r="A735" s="6"/>
      <c r="F735" s="2"/>
    </row>
    <row r="736" spans="1:6" x14ac:dyDescent="0.25">
      <c r="A736" s="6"/>
      <c r="F736" s="2"/>
    </row>
    <row r="737" spans="1:6" x14ac:dyDescent="0.25">
      <c r="A737" s="6"/>
      <c r="F737" s="2"/>
    </row>
    <row r="738" spans="1:6" x14ac:dyDescent="0.25">
      <c r="A738" s="6"/>
      <c r="F738" s="2"/>
    </row>
    <row r="739" spans="1:6" x14ac:dyDescent="0.25">
      <c r="A739" s="6"/>
      <c r="F739" s="2"/>
    </row>
    <row r="740" spans="1:6" x14ac:dyDescent="0.25">
      <c r="A740" s="6"/>
      <c r="F740" s="2"/>
    </row>
    <row r="741" spans="1:6" x14ac:dyDescent="0.25">
      <c r="A741" s="6"/>
      <c r="F741" s="2"/>
    </row>
    <row r="742" spans="1:6" x14ac:dyDescent="0.25">
      <c r="A742" s="6"/>
      <c r="F742" s="2"/>
    </row>
    <row r="743" spans="1:6" x14ac:dyDescent="0.25">
      <c r="A743" s="6"/>
      <c r="F743" s="2"/>
    </row>
    <row r="744" spans="1:6" x14ac:dyDescent="0.25">
      <c r="A744" s="6"/>
      <c r="F744" s="2"/>
    </row>
    <row r="745" spans="1:6" x14ac:dyDescent="0.25">
      <c r="A745" s="6"/>
      <c r="F745" s="2"/>
    </row>
    <row r="746" spans="1:6" x14ac:dyDescent="0.25">
      <c r="A746" s="6"/>
      <c r="F746" s="2"/>
    </row>
    <row r="747" spans="1:6" x14ac:dyDescent="0.25">
      <c r="A747" s="6"/>
      <c r="F747" s="2"/>
    </row>
    <row r="748" spans="1:6" x14ac:dyDescent="0.25">
      <c r="A748" s="6"/>
      <c r="F748" s="2"/>
    </row>
    <row r="749" spans="1:6" x14ac:dyDescent="0.25">
      <c r="A749" s="6"/>
      <c r="F749" s="2"/>
    </row>
    <row r="750" spans="1:6" x14ac:dyDescent="0.25">
      <c r="A750" s="6"/>
      <c r="F750" s="2"/>
    </row>
    <row r="751" spans="1:6" x14ac:dyDescent="0.25">
      <c r="A751" s="6"/>
      <c r="F751" s="2"/>
    </row>
    <row r="752" spans="1:6" x14ac:dyDescent="0.25">
      <c r="A752" s="6"/>
      <c r="F752" s="2"/>
    </row>
    <row r="753" spans="1:6" x14ac:dyDescent="0.25">
      <c r="A753" s="6"/>
      <c r="F753" s="2"/>
    </row>
    <row r="754" spans="1:6" x14ac:dyDescent="0.25">
      <c r="A754" s="6"/>
      <c r="F754" s="2"/>
    </row>
    <row r="755" spans="1:6" x14ac:dyDescent="0.25">
      <c r="A755" s="6"/>
      <c r="F755" s="2"/>
    </row>
    <row r="756" spans="1:6" x14ac:dyDescent="0.25">
      <c r="A756" s="6"/>
      <c r="F756" s="2"/>
    </row>
    <row r="757" spans="1:6" x14ac:dyDescent="0.25">
      <c r="A757" s="6"/>
      <c r="F757" s="2"/>
    </row>
    <row r="758" spans="1:6" x14ac:dyDescent="0.25">
      <c r="A758" s="6"/>
      <c r="F758" s="2"/>
    </row>
    <row r="759" spans="1:6" x14ac:dyDescent="0.25">
      <c r="A759" s="6"/>
      <c r="F759" s="2"/>
    </row>
    <row r="760" spans="1:6" x14ac:dyDescent="0.25">
      <c r="A760" s="6"/>
      <c r="F760" s="2"/>
    </row>
    <row r="761" spans="1:6" x14ac:dyDescent="0.25">
      <c r="A761" s="6"/>
      <c r="F761" s="2"/>
    </row>
    <row r="762" spans="1:6" x14ac:dyDescent="0.25">
      <c r="A762" s="6"/>
      <c r="F762" s="2"/>
    </row>
    <row r="763" spans="1:6" x14ac:dyDescent="0.25">
      <c r="A763" s="6"/>
      <c r="F763" s="2"/>
    </row>
    <row r="764" spans="1:6" x14ac:dyDescent="0.25">
      <c r="A764" s="6"/>
      <c r="F764" s="2"/>
    </row>
    <row r="765" spans="1:6" x14ac:dyDescent="0.25">
      <c r="A765" s="6"/>
      <c r="F765" s="2"/>
    </row>
    <row r="766" spans="1:6" x14ac:dyDescent="0.25">
      <c r="A766" s="6"/>
      <c r="F766" s="2"/>
    </row>
    <row r="767" spans="1:6" x14ac:dyDescent="0.25">
      <c r="A767" s="6"/>
      <c r="F767" s="2"/>
    </row>
    <row r="768" spans="1:6" x14ac:dyDescent="0.25">
      <c r="A768" s="6"/>
      <c r="F768" s="2"/>
    </row>
    <row r="769" spans="1:6" x14ac:dyDescent="0.25">
      <c r="A769" s="6"/>
      <c r="F769" s="2"/>
    </row>
    <row r="770" spans="1:6" x14ac:dyDescent="0.25">
      <c r="A770" s="6"/>
      <c r="F770" s="2"/>
    </row>
    <row r="771" spans="1:6" x14ac:dyDescent="0.25">
      <c r="A771" s="6"/>
      <c r="F771" s="2"/>
    </row>
    <row r="772" spans="1:6" x14ac:dyDescent="0.25">
      <c r="A772" s="6"/>
      <c r="F772" s="2"/>
    </row>
    <row r="773" spans="1:6" x14ac:dyDescent="0.25">
      <c r="A773" s="6"/>
      <c r="F773" s="2"/>
    </row>
    <row r="774" spans="1:6" x14ac:dyDescent="0.25">
      <c r="A774" s="6"/>
      <c r="F774" s="2"/>
    </row>
    <row r="775" spans="1:6" x14ac:dyDescent="0.25">
      <c r="A775" s="6"/>
      <c r="F775" s="2"/>
    </row>
    <row r="776" spans="1:6" x14ac:dyDescent="0.25">
      <c r="A776" s="6"/>
      <c r="F776" s="2"/>
    </row>
    <row r="777" spans="1:6" x14ac:dyDescent="0.25">
      <c r="A777" s="6"/>
      <c r="F777" s="2"/>
    </row>
    <row r="778" spans="1:6" x14ac:dyDescent="0.25">
      <c r="A778" s="6"/>
      <c r="F778" s="2"/>
    </row>
    <row r="779" spans="1:6" x14ac:dyDescent="0.25">
      <c r="A779" s="6"/>
      <c r="F779" s="2"/>
    </row>
    <row r="780" spans="1:6" x14ac:dyDescent="0.25">
      <c r="A780" s="6"/>
      <c r="F780" s="2"/>
    </row>
    <row r="781" spans="1:6" x14ac:dyDescent="0.25">
      <c r="A781" s="6"/>
      <c r="F781" s="2"/>
    </row>
    <row r="782" spans="1:6" x14ac:dyDescent="0.25">
      <c r="A782" s="6"/>
      <c r="F782" s="2"/>
    </row>
    <row r="783" spans="1:6" x14ac:dyDescent="0.25">
      <c r="A783" s="6"/>
      <c r="F783" s="2"/>
    </row>
    <row r="784" spans="1:6" x14ac:dyDescent="0.25">
      <c r="A784" s="6"/>
      <c r="F784" s="2"/>
    </row>
    <row r="785" spans="1:6" x14ac:dyDescent="0.25">
      <c r="A785" s="6"/>
      <c r="F785" s="2"/>
    </row>
    <row r="786" spans="1:6" x14ac:dyDescent="0.25">
      <c r="A786" s="6"/>
      <c r="F786" s="2"/>
    </row>
    <row r="787" spans="1:6" x14ac:dyDescent="0.25">
      <c r="A787" s="6"/>
      <c r="F787" s="2"/>
    </row>
    <row r="788" spans="1:6" x14ac:dyDescent="0.25">
      <c r="A788" s="6"/>
      <c r="F788" s="2"/>
    </row>
    <row r="789" spans="1:6" x14ac:dyDescent="0.25">
      <c r="A789" s="6"/>
      <c r="F789" s="2"/>
    </row>
    <row r="790" spans="1:6" x14ac:dyDescent="0.25">
      <c r="A790" s="6"/>
      <c r="F790" s="2"/>
    </row>
    <row r="791" spans="1:6" x14ac:dyDescent="0.25">
      <c r="A791" s="6"/>
      <c r="F791" s="2"/>
    </row>
    <row r="792" spans="1:6" x14ac:dyDescent="0.25">
      <c r="A792" s="6"/>
      <c r="F792" s="2"/>
    </row>
    <row r="793" spans="1:6" x14ac:dyDescent="0.25">
      <c r="A793" s="6"/>
      <c r="F793" s="2"/>
    </row>
    <row r="794" spans="1:6" x14ac:dyDescent="0.25">
      <c r="A794" s="6"/>
      <c r="F794" s="2"/>
    </row>
    <row r="795" spans="1:6" x14ac:dyDescent="0.25">
      <c r="A795" s="6"/>
      <c r="F795" s="2"/>
    </row>
    <row r="796" spans="1:6" x14ac:dyDescent="0.25">
      <c r="A796" s="6"/>
      <c r="F796" s="2"/>
    </row>
    <row r="797" spans="1:6" x14ac:dyDescent="0.25">
      <c r="A797" s="6"/>
      <c r="F797" s="2"/>
    </row>
    <row r="798" spans="1:6" x14ac:dyDescent="0.25">
      <c r="A798" s="6"/>
      <c r="F798" s="2"/>
    </row>
    <row r="799" spans="1:6" x14ac:dyDescent="0.25">
      <c r="A799" s="6"/>
      <c r="F799" s="2"/>
    </row>
    <row r="800" spans="1:6" x14ac:dyDescent="0.25">
      <c r="A800" s="6"/>
      <c r="F800" s="2"/>
    </row>
    <row r="801" spans="1:6" x14ac:dyDescent="0.25">
      <c r="A801" s="6"/>
      <c r="F801" s="2"/>
    </row>
    <row r="802" spans="1:6" x14ac:dyDescent="0.25">
      <c r="A802" s="6"/>
      <c r="F802" s="2"/>
    </row>
    <row r="803" spans="1:6" x14ac:dyDescent="0.25">
      <c r="A803" s="6"/>
      <c r="F803" s="2"/>
    </row>
    <row r="804" spans="1:6" x14ac:dyDescent="0.25">
      <c r="A804" s="6"/>
      <c r="F804" s="2"/>
    </row>
    <row r="805" spans="1:6" x14ac:dyDescent="0.25">
      <c r="A805" s="6"/>
      <c r="F805" s="2"/>
    </row>
    <row r="806" spans="1:6" x14ac:dyDescent="0.25">
      <c r="A806" s="6"/>
      <c r="F806" s="2"/>
    </row>
    <row r="807" spans="1:6" x14ac:dyDescent="0.25">
      <c r="A807" s="6"/>
      <c r="F807" s="2"/>
    </row>
    <row r="808" spans="1:6" x14ac:dyDescent="0.25">
      <c r="A808" s="6"/>
      <c r="F808" s="2"/>
    </row>
    <row r="809" spans="1:6" x14ac:dyDescent="0.25">
      <c r="A809" s="6"/>
      <c r="F809" s="2"/>
    </row>
    <row r="810" spans="1:6" x14ac:dyDescent="0.25">
      <c r="A810" s="6"/>
      <c r="F810" s="2"/>
    </row>
    <row r="811" spans="1:6" x14ac:dyDescent="0.25">
      <c r="A811" s="6"/>
      <c r="F811" s="2"/>
    </row>
    <row r="812" spans="1:6" x14ac:dyDescent="0.25">
      <c r="A812" s="6"/>
      <c r="F812" s="2"/>
    </row>
    <row r="813" spans="1:6" x14ac:dyDescent="0.25">
      <c r="A813" s="6"/>
      <c r="F813" s="2"/>
    </row>
    <row r="814" spans="1:6" x14ac:dyDescent="0.25">
      <c r="A814" s="6"/>
      <c r="F814" s="2"/>
    </row>
    <row r="815" spans="1:6" x14ac:dyDescent="0.25">
      <c r="A815" s="6"/>
      <c r="F815" s="2"/>
    </row>
    <row r="816" spans="1:6" x14ac:dyDescent="0.25">
      <c r="A816" s="6"/>
      <c r="F816" s="2"/>
    </row>
    <row r="817" spans="1:6" x14ac:dyDescent="0.25">
      <c r="A817" s="6"/>
      <c r="F817" s="2"/>
    </row>
    <row r="818" spans="1:6" x14ac:dyDescent="0.25">
      <c r="A818" s="6"/>
      <c r="F818" s="2"/>
    </row>
    <row r="819" spans="1:6" x14ac:dyDescent="0.25">
      <c r="A819" s="6"/>
      <c r="F819" s="2"/>
    </row>
    <row r="820" spans="1:6" x14ac:dyDescent="0.25">
      <c r="A820" s="6"/>
      <c r="F820" s="2"/>
    </row>
    <row r="821" spans="1:6" x14ac:dyDescent="0.25">
      <c r="A821" s="6"/>
      <c r="F821" s="2"/>
    </row>
    <row r="822" spans="1:6" x14ac:dyDescent="0.25">
      <c r="A822" s="6"/>
      <c r="F822" s="2"/>
    </row>
    <row r="823" spans="1:6" x14ac:dyDescent="0.25">
      <c r="A823" s="6"/>
      <c r="F823" s="2"/>
    </row>
    <row r="824" spans="1:6" x14ac:dyDescent="0.25">
      <c r="A824" s="6"/>
      <c r="F824" s="2"/>
    </row>
    <row r="825" spans="1:6" x14ac:dyDescent="0.25">
      <c r="A825" s="6"/>
      <c r="F825" s="2"/>
    </row>
    <row r="826" spans="1:6" x14ac:dyDescent="0.25">
      <c r="A826" s="6"/>
      <c r="F826" s="2"/>
    </row>
    <row r="827" spans="1:6" x14ac:dyDescent="0.25">
      <c r="A827" s="6"/>
      <c r="F827" s="2"/>
    </row>
    <row r="828" spans="1:6" x14ac:dyDescent="0.25">
      <c r="A828" s="6"/>
      <c r="F828" s="2"/>
    </row>
    <row r="829" spans="1:6" x14ac:dyDescent="0.25">
      <c r="A829" s="6"/>
      <c r="F829" s="2"/>
    </row>
    <row r="830" spans="1:6" x14ac:dyDescent="0.25">
      <c r="A830" s="6"/>
      <c r="F830" s="2"/>
    </row>
    <row r="831" spans="1:6" x14ac:dyDescent="0.25">
      <c r="A831" s="6"/>
      <c r="F831" s="2"/>
    </row>
    <row r="832" spans="1:6" x14ac:dyDescent="0.25">
      <c r="A832" s="6"/>
      <c r="F832" s="2"/>
    </row>
    <row r="833" spans="1:6" x14ac:dyDescent="0.25">
      <c r="A833" s="6"/>
      <c r="F833" s="2"/>
    </row>
    <row r="834" spans="1:6" x14ac:dyDescent="0.25">
      <c r="A834" s="6"/>
      <c r="F834" s="2"/>
    </row>
    <row r="835" spans="1:6" x14ac:dyDescent="0.25">
      <c r="A835" s="6"/>
      <c r="F835" s="2"/>
    </row>
    <row r="836" spans="1:6" x14ac:dyDescent="0.25">
      <c r="A836" s="6"/>
      <c r="F836" s="2"/>
    </row>
    <row r="837" spans="1:6" x14ac:dyDescent="0.25">
      <c r="A837" s="6"/>
      <c r="F837" s="2"/>
    </row>
    <row r="838" spans="1:6" x14ac:dyDescent="0.25">
      <c r="A838" s="6"/>
      <c r="F838" s="2"/>
    </row>
    <row r="839" spans="1:6" x14ac:dyDescent="0.25">
      <c r="A839" s="6"/>
      <c r="F839" s="2"/>
    </row>
    <row r="840" spans="1:6" x14ac:dyDescent="0.25">
      <c r="A840" s="6"/>
      <c r="F840" s="2"/>
    </row>
    <row r="841" spans="1:6" x14ac:dyDescent="0.25">
      <c r="A841" s="6"/>
      <c r="F841" s="2"/>
    </row>
    <row r="842" spans="1:6" x14ac:dyDescent="0.25">
      <c r="A842" s="6"/>
      <c r="F842" s="2"/>
    </row>
    <row r="843" spans="1:6" x14ac:dyDescent="0.25">
      <c r="A843" s="6"/>
      <c r="F843" s="2"/>
    </row>
    <row r="844" spans="1:6" x14ac:dyDescent="0.25">
      <c r="A844" s="6"/>
      <c r="F844" s="2"/>
    </row>
    <row r="845" spans="1:6" x14ac:dyDescent="0.25">
      <c r="A845" s="6"/>
      <c r="F845" s="2"/>
    </row>
    <row r="846" spans="1:6" x14ac:dyDescent="0.25">
      <c r="A846" s="6"/>
      <c r="F846" s="2"/>
    </row>
    <row r="847" spans="1:6" x14ac:dyDescent="0.25">
      <c r="A847" s="6"/>
      <c r="F847" s="2"/>
    </row>
    <row r="848" spans="1:6" x14ac:dyDescent="0.25">
      <c r="A848" s="6"/>
      <c r="F848" s="2"/>
    </row>
    <row r="849" spans="1:6" x14ac:dyDescent="0.25">
      <c r="A849" s="6"/>
      <c r="F849" s="2"/>
    </row>
    <row r="850" spans="1:6" x14ac:dyDescent="0.25">
      <c r="A850" s="6"/>
      <c r="F850" s="2"/>
    </row>
    <row r="851" spans="1:6" x14ac:dyDescent="0.25">
      <c r="A851" s="6"/>
      <c r="F851" s="2"/>
    </row>
    <row r="852" spans="1:6" x14ac:dyDescent="0.25">
      <c r="A852" s="6"/>
      <c r="F852" s="2"/>
    </row>
    <row r="853" spans="1:6" x14ac:dyDescent="0.25">
      <c r="A853" s="6"/>
      <c r="F853" s="2"/>
    </row>
    <row r="854" spans="1:6" x14ac:dyDescent="0.25">
      <c r="A854" s="6"/>
      <c r="F854" s="2"/>
    </row>
    <row r="855" spans="1:6" x14ac:dyDescent="0.25">
      <c r="A855" s="6"/>
      <c r="F855" s="2"/>
    </row>
    <row r="856" spans="1:6" x14ac:dyDescent="0.25">
      <c r="A856" s="6"/>
      <c r="F856" s="2"/>
    </row>
    <row r="857" spans="1:6" x14ac:dyDescent="0.25">
      <c r="A857" s="6"/>
      <c r="F857" s="2"/>
    </row>
    <row r="858" spans="1:6" x14ac:dyDescent="0.25">
      <c r="A858" s="6"/>
      <c r="F858" s="2"/>
    </row>
    <row r="859" spans="1:6" x14ac:dyDescent="0.25">
      <c r="A859" s="6"/>
      <c r="F859" s="2"/>
    </row>
    <row r="860" spans="1:6" x14ac:dyDescent="0.25">
      <c r="A860" s="6"/>
      <c r="F860" s="2"/>
    </row>
    <row r="861" spans="1:6" x14ac:dyDescent="0.25">
      <c r="A861" s="6"/>
      <c r="F861" s="2"/>
    </row>
    <row r="862" spans="1:6" x14ac:dyDescent="0.25">
      <c r="A862" s="6"/>
      <c r="F862" s="2"/>
    </row>
    <row r="863" spans="1:6" x14ac:dyDescent="0.25">
      <c r="A863" s="6"/>
      <c r="F863" s="2"/>
    </row>
    <row r="864" spans="1:6" x14ac:dyDescent="0.25">
      <c r="A864" s="6"/>
      <c r="F864" s="2"/>
    </row>
    <row r="865" spans="1:6" x14ac:dyDescent="0.25">
      <c r="A865" s="6"/>
      <c r="F865" s="2"/>
    </row>
    <row r="866" spans="1:6" x14ac:dyDescent="0.25">
      <c r="A866" s="6"/>
      <c r="F866" s="2"/>
    </row>
    <row r="867" spans="1:6" x14ac:dyDescent="0.25">
      <c r="A867" s="6"/>
      <c r="F867" s="2"/>
    </row>
    <row r="868" spans="1:6" x14ac:dyDescent="0.25">
      <c r="A868" s="6"/>
      <c r="F868" s="2"/>
    </row>
    <row r="869" spans="1:6" x14ac:dyDescent="0.25">
      <c r="A869" s="6"/>
      <c r="F869" s="2"/>
    </row>
    <row r="870" spans="1:6" x14ac:dyDescent="0.25">
      <c r="A870" s="6"/>
      <c r="F870" s="2"/>
    </row>
    <row r="871" spans="1:6" x14ac:dyDescent="0.25">
      <c r="A871" s="6"/>
      <c r="F871" s="2"/>
    </row>
    <row r="872" spans="1:6" x14ac:dyDescent="0.25">
      <c r="A872" s="6"/>
      <c r="F872" s="2"/>
    </row>
    <row r="873" spans="1:6" x14ac:dyDescent="0.25">
      <c r="A873" s="6"/>
      <c r="F873" s="2"/>
    </row>
    <row r="874" spans="1:6" x14ac:dyDescent="0.25">
      <c r="A874" s="6"/>
      <c r="F874" s="2"/>
    </row>
    <row r="875" spans="1:6" x14ac:dyDescent="0.25">
      <c r="A875" s="6"/>
      <c r="F875" s="2"/>
    </row>
    <row r="876" spans="1:6" x14ac:dyDescent="0.25">
      <c r="A876" s="6"/>
      <c r="F876" s="2"/>
    </row>
    <row r="877" spans="1:6" x14ac:dyDescent="0.25">
      <c r="A877" s="6"/>
      <c r="F877" s="2"/>
    </row>
    <row r="878" spans="1:6" x14ac:dyDescent="0.25">
      <c r="A878" s="6"/>
      <c r="F878" s="2"/>
    </row>
    <row r="879" spans="1:6" x14ac:dyDescent="0.25">
      <c r="A879" s="6"/>
      <c r="F879" s="2"/>
    </row>
    <row r="880" spans="1:6" x14ac:dyDescent="0.25">
      <c r="A880" s="6"/>
      <c r="F880" s="2"/>
    </row>
    <row r="881" spans="1:6" x14ac:dyDescent="0.25">
      <c r="A881" s="6"/>
      <c r="F881" s="2"/>
    </row>
    <row r="882" spans="1:6" x14ac:dyDescent="0.25">
      <c r="A882" s="6"/>
      <c r="F882" s="2"/>
    </row>
    <row r="883" spans="1:6" x14ac:dyDescent="0.25">
      <c r="A883" s="6"/>
      <c r="F883" s="2"/>
    </row>
    <row r="884" spans="1:6" x14ac:dyDescent="0.25">
      <c r="A884" s="6"/>
      <c r="F884" s="2"/>
    </row>
    <row r="885" spans="1:6" x14ac:dyDescent="0.25">
      <c r="A885" s="6"/>
      <c r="F885" s="2"/>
    </row>
    <row r="886" spans="1:6" x14ac:dyDescent="0.25">
      <c r="A886" s="6"/>
      <c r="F886" s="2"/>
    </row>
    <row r="887" spans="1:6" x14ac:dyDescent="0.25">
      <c r="A887" s="6"/>
      <c r="F887" s="2"/>
    </row>
    <row r="888" spans="1:6" x14ac:dyDescent="0.25">
      <c r="A888" s="6"/>
      <c r="F888" s="2"/>
    </row>
    <row r="889" spans="1:6" x14ac:dyDescent="0.25">
      <c r="A889" s="6"/>
      <c r="F889" s="2"/>
    </row>
    <row r="890" spans="1:6" x14ac:dyDescent="0.25">
      <c r="A890" s="6"/>
      <c r="F890" s="2"/>
    </row>
    <row r="891" spans="1:6" x14ac:dyDescent="0.25">
      <c r="A891" s="6"/>
      <c r="F891" s="2"/>
    </row>
    <row r="892" spans="1:6" x14ac:dyDescent="0.25">
      <c r="A892" s="6"/>
      <c r="F892" s="2"/>
    </row>
    <row r="893" spans="1:6" x14ac:dyDescent="0.25">
      <c r="A893" s="6"/>
      <c r="F893" s="2"/>
    </row>
    <row r="894" spans="1:6" x14ac:dyDescent="0.25">
      <c r="A894" s="6"/>
      <c r="F894" s="2"/>
    </row>
    <row r="895" spans="1:6" x14ac:dyDescent="0.25">
      <c r="A895" s="6"/>
      <c r="F895" s="2"/>
    </row>
    <row r="896" spans="1:6" x14ac:dyDescent="0.25">
      <c r="A896" s="6"/>
      <c r="F896" s="2"/>
    </row>
    <row r="897" spans="1:6" x14ac:dyDescent="0.25">
      <c r="A897" s="6"/>
      <c r="F897" s="2"/>
    </row>
    <row r="898" spans="1:6" x14ac:dyDescent="0.25">
      <c r="A898" s="6"/>
      <c r="F898" s="2"/>
    </row>
    <row r="899" spans="1:6" x14ac:dyDescent="0.25">
      <c r="A899" s="6"/>
      <c r="F899" s="2"/>
    </row>
    <row r="900" spans="1:6" x14ac:dyDescent="0.25">
      <c r="A900" s="6"/>
      <c r="F900" s="2"/>
    </row>
    <row r="901" spans="1:6" x14ac:dyDescent="0.25">
      <c r="A901" s="6"/>
      <c r="F901" s="2"/>
    </row>
    <row r="902" spans="1:6" x14ac:dyDescent="0.25">
      <c r="A902" s="6"/>
      <c r="F902" s="2"/>
    </row>
    <row r="903" spans="1:6" x14ac:dyDescent="0.25">
      <c r="A903" s="6"/>
      <c r="F903" s="2"/>
    </row>
    <row r="904" spans="1:6" x14ac:dyDescent="0.25">
      <c r="A904" s="6"/>
      <c r="F904" s="2"/>
    </row>
    <row r="905" spans="1:6" x14ac:dyDescent="0.25">
      <c r="A905" s="6"/>
      <c r="F905" s="2"/>
    </row>
    <row r="906" spans="1:6" x14ac:dyDescent="0.25">
      <c r="A906" s="6"/>
      <c r="F906" s="2"/>
    </row>
    <row r="907" spans="1:6" x14ac:dyDescent="0.25">
      <c r="A907" s="6"/>
      <c r="F907" s="2"/>
    </row>
    <row r="908" spans="1:6" x14ac:dyDescent="0.25">
      <c r="A908" s="6"/>
      <c r="F908" s="2"/>
    </row>
    <row r="909" spans="1:6" x14ac:dyDescent="0.25">
      <c r="A909" s="6"/>
      <c r="F909" s="2"/>
    </row>
    <row r="910" spans="1:6" x14ac:dyDescent="0.25">
      <c r="A910" s="6"/>
      <c r="F910" s="2"/>
    </row>
    <row r="911" spans="1:6" x14ac:dyDescent="0.25">
      <c r="A911" s="6"/>
      <c r="F911" s="2"/>
    </row>
    <row r="912" spans="1:6" x14ac:dyDescent="0.25">
      <c r="A912" s="6"/>
      <c r="F912" s="2"/>
    </row>
    <row r="913" spans="1:6" x14ac:dyDescent="0.25">
      <c r="A913" s="6"/>
      <c r="F913" s="2"/>
    </row>
    <row r="914" spans="1:6" x14ac:dyDescent="0.25">
      <c r="A914" s="6"/>
      <c r="F914" s="2"/>
    </row>
    <row r="915" spans="1:6" x14ac:dyDescent="0.25">
      <c r="A915" s="6"/>
      <c r="F915" s="2"/>
    </row>
    <row r="916" spans="1:6" x14ac:dyDescent="0.25">
      <c r="A916" s="6"/>
      <c r="F916" s="2"/>
    </row>
    <row r="917" spans="1:6" x14ac:dyDescent="0.25">
      <c r="A917" s="6"/>
      <c r="F917" s="2"/>
    </row>
    <row r="918" spans="1:6" x14ac:dyDescent="0.25">
      <c r="A918" s="6"/>
      <c r="F918" s="2"/>
    </row>
    <row r="919" spans="1:6" x14ac:dyDescent="0.25">
      <c r="A919" s="6"/>
      <c r="F919" s="2"/>
    </row>
    <row r="920" spans="1:6" x14ac:dyDescent="0.25">
      <c r="A920" s="6"/>
      <c r="F920" s="2"/>
    </row>
    <row r="921" spans="1:6" x14ac:dyDescent="0.25">
      <c r="A921" s="6"/>
      <c r="F921" s="2"/>
    </row>
    <row r="922" spans="1:6" x14ac:dyDescent="0.25">
      <c r="A922" s="6"/>
      <c r="F922" s="2"/>
    </row>
    <row r="923" spans="1:6" x14ac:dyDescent="0.25">
      <c r="A923" s="6"/>
      <c r="F923" s="2"/>
    </row>
    <row r="924" spans="1:6" x14ac:dyDescent="0.25">
      <c r="A924" s="6"/>
      <c r="F924" s="2"/>
    </row>
    <row r="925" spans="1:6" x14ac:dyDescent="0.25">
      <c r="A925" s="6"/>
      <c r="F925" s="2"/>
    </row>
    <row r="926" spans="1:6" x14ac:dyDescent="0.25">
      <c r="A926" s="6"/>
      <c r="F926" s="2"/>
    </row>
    <row r="927" spans="1:6" x14ac:dyDescent="0.25">
      <c r="A927" s="6"/>
      <c r="F927" s="2"/>
    </row>
    <row r="928" spans="1:6" x14ac:dyDescent="0.25">
      <c r="A928" s="6"/>
      <c r="F928" s="2"/>
    </row>
    <row r="929" spans="1:6" x14ac:dyDescent="0.25">
      <c r="A929" s="6"/>
      <c r="F929" s="2"/>
    </row>
    <row r="930" spans="1:6" x14ac:dyDescent="0.25">
      <c r="A930" s="6"/>
      <c r="F930" s="2"/>
    </row>
    <row r="931" spans="1:6" x14ac:dyDescent="0.25">
      <c r="A931" s="6"/>
      <c r="F931" s="2"/>
    </row>
    <row r="932" spans="1:6" x14ac:dyDescent="0.25">
      <c r="A932" s="6"/>
      <c r="F932" s="2"/>
    </row>
    <row r="933" spans="1:6" x14ac:dyDescent="0.25">
      <c r="A933" s="6"/>
      <c r="F933" s="2"/>
    </row>
    <row r="934" spans="1:6" x14ac:dyDescent="0.25">
      <c r="A934" s="6"/>
      <c r="F934" s="2"/>
    </row>
    <row r="935" spans="1:6" x14ac:dyDescent="0.25">
      <c r="A935" s="6"/>
      <c r="F935" s="2"/>
    </row>
    <row r="936" spans="1:6" x14ac:dyDescent="0.25">
      <c r="A936" s="6"/>
      <c r="F936" s="2"/>
    </row>
    <row r="937" spans="1:6" x14ac:dyDescent="0.25">
      <c r="A937" s="6"/>
      <c r="F937" s="2"/>
    </row>
    <row r="938" spans="1:6" x14ac:dyDescent="0.25">
      <c r="A938" s="6"/>
      <c r="F938" s="2"/>
    </row>
    <row r="939" spans="1:6" x14ac:dyDescent="0.25">
      <c r="A939" s="6"/>
      <c r="F939" s="2"/>
    </row>
    <row r="940" spans="1:6" x14ac:dyDescent="0.25">
      <c r="A940" s="6"/>
      <c r="F940" s="2"/>
    </row>
    <row r="941" spans="1:6" x14ac:dyDescent="0.25">
      <c r="A941" s="6"/>
      <c r="F941" s="2"/>
    </row>
    <row r="942" spans="1:6" x14ac:dyDescent="0.25">
      <c r="A942" s="6"/>
      <c r="F942" s="2"/>
    </row>
    <row r="943" spans="1:6" x14ac:dyDescent="0.25">
      <c r="A943" s="6"/>
      <c r="F943" s="2"/>
    </row>
    <row r="944" spans="1:6" x14ac:dyDescent="0.25">
      <c r="A944" s="6"/>
      <c r="F944" s="2"/>
    </row>
    <row r="945" spans="1:6" x14ac:dyDescent="0.25">
      <c r="A945" s="6"/>
      <c r="F945" s="2"/>
    </row>
    <row r="946" spans="1:6" x14ac:dyDescent="0.25">
      <c r="A946" s="6"/>
      <c r="F946" s="2"/>
    </row>
    <row r="947" spans="1:6" x14ac:dyDescent="0.25">
      <c r="A947" s="6"/>
      <c r="F947" s="2"/>
    </row>
    <row r="948" spans="1:6" x14ac:dyDescent="0.25">
      <c r="A948" s="6"/>
      <c r="F948" s="2"/>
    </row>
    <row r="949" spans="1:6" x14ac:dyDescent="0.25">
      <c r="A949" s="6"/>
      <c r="F949" s="2"/>
    </row>
    <row r="950" spans="1:6" x14ac:dyDescent="0.25">
      <c r="A950" s="6"/>
      <c r="F950" s="2"/>
    </row>
    <row r="951" spans="1:6" x14ac:dyDescent="0.25">
      <c r="A951" s="6"/>
      <c r="F951" s="2"/>
    </row>
    <row r="952" spans="1:6" x14ac:dyDescent="0.25">
      <c r="A952" s="6"/>
      <c r="F952" s="2"/>
    </row>
    <row r="953" spans="1:6" x14ac:dyDescent="0.25">
      <c r="A953" s="6"/>
      <c r="F953" s="2"/>
    </row>
    <row r="954" spans="1:6" x14ac:dyDescent="0.25">
      <c r="A954" s="6"/>
      <c r="F954" s="2"/>
    </row>
    <row r="955" spans="1:6" x14ac:dyDescent="0.25">
      <c r="A955" s="6"/>
      <c r="F955" s="2"/>
    </row>
    <row r="956" spans="1:6" x14ac:dyDescent="0.25">
      <c r="A956" s="6"/>
      <c r="F956" s="2"/>
    </row>
    <row r="957" spans="1:6" x14ac:dyDescent="0.25">
      <c r="A957" s="6"/>
      <c r="F957" s="2"/>
    </row>
    <row r="958" spans="1:6" x14ac:dyDescent="0.25">
      <c r="A958" s="6"/>
      <c r="F958" s="2"/>
    </row>
    <row r="959" spans="1:6" x14ac:dyDescent="0.25">
      <c r="A959" s="6"/>
      <c r="F959" s="2"/>
    </row>
    <row r="960" spans="1:6" x14ac:dyDescent="0.25">
      <c r="A960" s="6"/>
      <c r="F960" s="2"/>
    </row>
    <row r="961" spans="1:6" x14ac:dyDescent="0.25">
      <c r="A961" s="6"/>
      <c r="F961" s="2"/>
    </row>
    <row r="962" spans="1:6" x14ac:dyDescent="0.25">
      <c r="A962" s="6"/>
      <c r="F962" s="2"/>
    </row>
    <row r="963" spans="1:6" x14ac:dyDescent="0.25">
      <c r="A963" s="6"/>
      <c r="F963" s="2"/>
    </row>
    <row r="964" spans="1:6" x14ac:dyDescent="0.25">
      <c r="A964" s="6"/>
      <c r="F964" s="2"/>
    </row>
    <row r="965" spans="1:6" x14ac:dyDescent="0.25">
      <c r="A965" s="6"/>
      <c r="F965" s="2"/>
    </row>
    <row r="966" spans="1:6" x14ac:dyDescent="0.25">
      <c r="A966" s="6"/>
      <c r="F966" s="2"/>
    </row>
    <row r="967" spans="1:6" x14ac:dyDescent="0.25">
      <c r="A967" s="6"/>
      <c r="F967" s="2"/>
    </row>
    <row r="968" spans="1:6" x14ac:dyDescent="0.25">
      <c r="A968" s="6"/>
      <c r="F968" s="2"/>
    </row>
    <row r="969" spans="1:6" x14ac:dyDescent="0.25">
      <c r="A969" s="6"/>
      <c r="F969" s="2"/>
    </row>
    <row r="970" spans="1:6" x14ac:dyDescent="0.25">
      <c r="A970" s="6"/>
      <c r="F970" s="2"/>
    </row>
    <row r="971" spans="1:6" x14ac:dyDescent="0.25">
      <c r="A971" s="6"/>
      <c r="F971" s="2"/>
    </row>
    <row r="972" spans="1:6" x14ac:dyDescent="0.25">
      <c r="A972" s="6"/>
      <c r="F972" s="2"/>
    </row>
    <row r="973" spans="1:6" x14ac:dyDescent="0.25">
      <c r="A973" s="6"/>
      <c r="F973" s="2"/>
    </row>
    <row r="974" spans="1:6" x14ac:dyDescent="0.25">
      <c r="A974" s="6"/>
      <c r="F974" s="2"/>
    </row>
    <row r="975" spans="1:6" x14ac:dyDescent="0.25">
      <c r="A975" s="6"/>
      <c r="F975" s="2"/>
    </row>
    <row r="976" spans="1:6" x14ac:dyDescent="0.25">
      <c r="A976" s="6"/>
      <c r="F976" s="2"/>
    </row>
    <row r="977" spans="1:6" x14ac:dyDescent="0.25">
      <c r="A977" s="6"/>
      <c r="F977" s="2"/>
    </row>
    <row r="978" spans="1:6" x14ac:dyDescent="0.25">
      <c r="A978" s="6"/>
      <c r="F978" s="2"/>
    </row>
    <row r="979" spans="1:6" x14ac:dyDescent="0.25">
      <c r="A979" s="6"/>
      <c r="F979" s="2"/>
    </row>
    <row r="980" spans="1:6" x14ac:dyDescent="0.25">
      <c r="A980" s="6"/>
      <c r="F980" s="2"/>
    </row>
    <row r="981" spans="1:6" x14ac:dyDescent="0.25">
      <c r="A981" s="6"/>
      <c r="F981" s="2"/>
    </row>
    <row r="982" spans="1:6" x14ac:dyDescent="0.25">
      <c r="A982" s="6"/>
      <c r="F982" s="2"/>
    </row>
    <row r="983" spans="1:6" x14ac:dyDescent="0.25">
      <c r="A983" s="6"/>
      <c r="F983" s="2"/>
    </row>
    <row r="984" spans="1:6" x14ac:dyDescent="0.25">
      <c r="A984" s="6"/>
      <c r="F984" s="2"/>
    </row>
    <row r="985" spans="1:6" x14ac:dyDescent="0.25">
      <c r="A985" s="6"/>
      <c r="F985" s="2"/>
    </row>
    <row r="986" spans="1:6" x14ac:dyDescent="0.25">
      <c r="A986" s="6"/>
      <c r="F986" s="2"/>
    </row>
    <row r="987" spans="1:6" x14ac:dyDescent="0.25">
      <c r="A987" s="6"/>
      <c r="F987" s="2"/>
    </row>
    <row r="988" spans="1:6" x14ac:dyDescent="0.25">
      <c r="A988" s="6"/>
      <c r="F988" s="2"/>
    </row>
    <row r="989" spans="1:6" x14ac:dyDescent="0.25">
      <c r="A989" s="6"/>
      <c r="F989" s="2"/>
    </row>
    <row r="990" spans="1:6" x14ac:dyDescent="0.25">
      <c r="A990" s="6"/>
      <c r="F990" s="2"/>
    </row>
    <row r="991" spans="1:6" x14ac:dyDescent="0.25">
      <c r="A991" s="6"/>
      <c r="F991" s="2"/>
    </row>
    <row r="992" spans="1:6" x14ac:dyDescent="0.25">
      <c r="A992" s="6"/>
      <c r="F992" s="2"/>
    </row>
    <row r="993" spans="1:6" x14ac:dyDescent="0.25">
      <c r="A993" s="6"/>
      <c r="F993" s="2"/>
    </row>
    <row r="994" spans="1:6" x14ac:dyDescent="0.25">
      <c r="A994" s="6"/>
      <c r="F994" s="2"/>
    </row>
    <row r="995" spans="1:6" x14ac:dyDescent="0.25">
      <c r="A995" s="6"/>
      <c r="F995" s="2"/>
    </row>
    <row r="996" spans="1:6" x14ac:dyDescent="0.25">
      <c r="A996" s="6"/>
      <c r="F996" s="2"/>
    </row>
    <row r="997" spans="1:6" x14ac:dyDescent="0.25">
      <c r="A997" s="6"/>
      <c r="F997" s="2"/>
    </row>
    <row r="998" spans="1:6" x14ac:dyDescent="0.25">
      <c r="A998" s="6"/>
      <c r="F998" s="2"/>
    </row>
    <row r="999" spans="1:6" x14ac:dyDescent="0.25">
      <c r="A999" s="6"/>
      <c r="F999" s="2"/>
    </row>
    <row r="1000" spans="1:6" x14ac:dyDescent="0.25">
      <c r="A1000" s="6"/>
      <c r="F1000" s="2"/>
    </row>
    <row r="1001" spans="1:6" x14ac:dyDescent="0.25">
      <c r="A1001" s="6"/>
      <c r="F1001" s="2"/>
    </row>
    <row r="1002" spans="1:6" x14ac:dyDescent="0.25">
      <c r="A1002" s="6"/>
      <c r="F1002" s="2"/>
    </row>
    <row r="1003" spans="1:6" x14ac:dyDescent="0.25">
      <c r="A1003" s="6"/>
      <c r="F1003" s="2"/>
    </row>
    <row r="1004" spans="1:6" x14ac:dyDescent="0.25">
      <c r="A1004" s="6"/>
      <c r="F1004" s="2"/>
    </row>
    <row r="1005" spans="1:6" x14ac:dyDescent="0.25">
      <c r="A1005" s="6"/>
      <c r="F1005" s="2"/>
    </row>
    <row r="1006" spans="1:6" x14ac:dyDescent="0.25">
      <c r="A1006" s="6"/>
      <c r="F1006" s="2"/>
    </row>
    <row r="1007" spans="1:6" x14ac:dyDescent="0.25">
      <c r="A1007" s="6"/>
      <c r="F1007" s="2"/>
    </row>
    <row r="1008" spans="1:6" x14ac:dyDescent="0.25">
      <c r="A1008" s="6"/>
      <c r="F1008" s="2"/>
    </row>
    <row r="1009" spans="1:6" x14ac:dyDescent="0.25">
      <c r="A1009" s="6"/>
      <c r="F1009" s="2"/>
    </row>
    <row r="1010" spans="1:6" x14ac:dyDescent="0.25">
      <c r="A1010" s="6"/>
      <c r="F1010" s="2"/>
    </row>
    <row r="1011" spans="1:6" x14ac:dyDescent="0.25">
      <c r="A1011" s="6"/>
      <c r="F1011" s="2"/>
    </row>
    <row r="1012" spans="1:6" x14ac:dyDescent="0.25">
      <c r="A1012" s="6"/>
      <c r="F1012" s="2"/>
    </row>
    <row r="1013" spans="1:6" x14ac:dyDescent="0.25">
      <c r="A1013" s="6"/>
      <c r="F1013" s="2"/>
    </row>
    <row r="1014" spans="1:6" x14ac:dyDescent="0.25">
      <c r="A1014" s="6"/>
      <c r="F1014" s="2"/>
    </row>
    <row r="1015" spans="1:6" x14ac:dyDescent="0.25">
      <c r="A1015" s="6"/>
      <c r="F1015" s="2"/>
    </row>
    <row r="1016" spans="1:6" x14ac:dyDescent="0.25">
      <c r="A1016" s="6"/>
      <c r="F1016" s="2"/>
    </row>
    <row r="1017" spans="1:6" x14ac:dyDescent="0.25">
      <c r="A1017" s="6"/>
      <c r="F1017" s="2"/>
    </row>
    <row r="1018" spans="1:6" x14ac:dyDescent="0.25">
      <c r="A1018" s="6"/>
      <c r="F1018" s="2"/>
    </row>
    <row r="1019" spans="1:6" x14ac:dyDescent="0.25">
      <c r="A1019" s="6"/>
      <c r="F1019" s="2"/>
    </row>
    <row r="1020" spans="1:6" x14ac:dyDescent="0.25">
      <c r="A1020" s="6"/>
      <c r="F1020" s="2"/>
    </row>
    <row r="1021" spans="1:6" x14ac:dyDescent="0.25">
      <c r="A1021" s="6"/>
      <c r="F1021" s="2"/>
    </row>
    <row r="1022" spans="1:6" x14ac:dyDescent="0.25">
      <c r="A1022" s="6"/>
      <c r="F1022" s="2"/>
    </row>
    <row r="1023" spans="1:6" x14ac:dyDescent="0.25">
      <c r="A1023" s="6"/>
      <c r="F1023" s="2"/>
    </row>
    <row r="1024" spans="1:6" x14ac:dyDescent="0.25">
      <c r="A1024" s="6"/>
      <c r="F1024" s="2"/>
    </row>
    <row r="1025" spans="1:6" x14ac:dyDescent="0.25">
      <c r="A1025" s="6"/>
      <c r="F1025" s="2"/>
    </row>
    <row r="1026" spans="1:6" x14ac:dyDescent="0.25">
      <c r="A1026" s="6"/>
      <c r="F1026" s="2"/>
    </row>
    <row r="1027" spans="1:6" x14ac:dyDescent="0.25">
      <c r="A1027" s="6"/>
      <c r="F1027" s="2"/>
    </row>
    <row r="1028" spans="1:6" x14ac:dyDescent="0.25">
      <c r="A1028" s="6"/>
      <c r="F1028" s="2"/>
    </row>
    <row r="1029" spans="1:6" x14ac:dyDescent="0.25">
      <c r="A1029" s="6"/>
      <c r="F1029" s="2"/>
    </row>
    <row r="1030" spans="1:6" x14ac:dyDescent="0.25">
      <c r="A1030" s="6"/>
      <c r="F1030" s="2"/>
    </row>
    <row r="1031" spans="1:6" x14ac:dyDescent="0.25">
      <c r="A1031" s="6"/>
      <c r="F1031" s="2"/>
    </row>
    <row r="1032" spans="1:6" x14ac:dyDescent="0.25">
      <c r="A1032" s="6"/>
      <c r="F1032" s="2"/>
    </row>
    <row r="1033" spans="1:6" x14ac:dyDescent="0.25">
      <c r="A1033" s="6"/>
      <c r="F1033" s="2"/>
    </row>
    <row r="1034" spans="1:6" x14ac:dyDescent="0.25">
      <c r="A1034" s="6"/>
      <c r="F1034" s="2"/>
    </row>
    <row r="1035" spans="1:6" x14ac:dyDescent="0.25">
      <c r="A1035" s="6"/>
      <c r="F1035" s="2"/>
    </row>
    <row r="1036" spans="1:6" x14ac:dyDescent="0.25">
      <c r="A1036" s="6"/>
      <c r="F1036" s="2"/>
    </row>
    <row r="1037" spans="1:6" x14ac:dyDescent="0.25">
      <c r="A1037" s="6"/>
      <c r="F1037" s="2"/>
    </row>
    <row r="1038" spans="1:6" x14ac:dyDescent="0.25">
      <c r="A1038" s="6"/>
      <c r="F1038" s="2"/>
    </row>
    <row r="1039" spans="1:6" x14ac:dyDescent="0.25">
      <c r="A1039" s="6"/>
      <c r="F1039" s="2"/>
    </row>
    <row r="1040" spans="1:6" x14ac:dyDescent="0.25">
      <c r="A1040" s="6"/>
      <c r="F1040" s="2"/>
    </row>
    <row r="1041" spans="1:6" x14ac:dyDescent="0.25">
      <c r="A1041" s="6"/>
      <c r="F1041" s="2"/>
    </row>
    <row r="1042" spans="1:6" x14ac:dyDescent="0.25">
      <c r="A1042" s="6"/>
      <c r="F1042" s="2"/>
    </row>
    <row r="1043" spans="1:6" x14ac:dyDescent="0.25">
      <c r="A1043" s="6"/>
      <c r="F1043" s="2"/>
    </row>
    <row r="1044" spans="1:6" x14ac:dyDescent="0.25">
      <c r="A1044" s="6"/>
      <c r="F1044" s="2"/>
    </row>
    <row r="1045" spans="1:6" x14ac:dyDescent="0.25">
      <c r="A1045" s="6"/>
      <c r="F1045" s="2"/>
    </row>
    <row r="1046" spans="1:6" x14ac:dyDescent="0.25">
      <c r="A1046" s="6"/>
      <c r="F1046" s="2"/>
    </row>
    <row r="1047" spans="1:6" x14ac:dyDescent="0.25">
      <c r="A1047" s="6"/>
      <c r="F1047" s="2"/>
    </row>
    <row r="1048" spans="1:6" x14ac:dyDescent="0.25">
      <c r="A1048" s="6"/>
      <c r="F1048" s="2"/>
    </row>
    <row r="1049" spans="1:6" x14ac:dyDescent="0.25">
      <c r="A1049" s="6"/>
      <c r="F1049" s="2"/>
    </row>
    <row r="1050" spans="1:6" x14ac:dyDescent="0.25">
      <c r="A1050" s="6"/>
      <c r="F1050" s="2"/>
    </row>
    <row r="1051" spans="1:6" x14ac:dyDescent="0.25">
      <c r="A1051" s="6"/>
      <c r="F1051" s="2"/>
    </row>
    <row r="1052" spans="1:6" x14ac:dyDescent="0.25">
      <c r="A1052" s="6"/>
      <c r="F1052" s="2"/>
    </row>
    <row r="1053" spans="1:6" x14ac:dyDescent="0.25">
      <c r="A1053" s="6"/>
      <c r="F1053" s="2"/>
    </row>
    <row r="1054" spans="1:6" x14ac:dyDescent="0.25">
      <c r="A1054" s="6"/>
      <c r="F1054" s="2"/>
    </row>
    <row r="1055" spans="1:6" x14ac:dyDescent="0.25">
      <c r="A1055" s="6"/>
      <c r="F1055" s="2"/>
    </row>
    <row r="1056" spans="1:6" x14ac:dyDescent="0.25">
      <c r="A1056" s="6"/>
      <c r="F1056" s="2"/>
    </row>
    <row r="1057" spans="1:6" x14ac:dyDescent="0.25">
      <c r="A1057" s="6"/>
      <c r="F1057" s="2"/>
    </row>
    <row r="1058" spans="1:6" x14ac:dyDescent="0.25">
      <c r="A1058" s="6"/>
      <c r="F1058" s="2"/>
    </row>
    <row r="1059" spans="1:6" x14ac:dyDescent="0.25">
      <c r="A1059" s="6"/>
      <c r="F1059" s="2"/>
    </row>
    <row r="1060" spans="1:6" x14ac:dyDescent="0.25">
      <c r="A1060" s="6"/>
      <c r="F1060" s="2"/>
    </row>
    <row r="1061" spans="1:6" x14ac:dyDescent="0.25">
      <c r="A1061" s="6"/>
      <c r="F1061" s="2"/>
    </row>
    <row r="1062" spans="1:6" x14ac:dyDescent="0.25">
      <c r="A1062" s="6"/>
      <c r="F1062" s="2"/>
    </row>
    <row r="1063" spans="1:6" x14ac:dyDescent="0.25">
      <c r="F1063" s="2"/>
    </row>
    <row r="1064" spans="1:6" x14ac:dyDescent="0.25">
      <c r="F1064" s="2"/>
    </row>
    <row r="1065" spans="1:6" x14ac:dyDescent="0.25">
      <c r="F1065" s="2"/>
    </row>
    <row r="1066" spans="1:6" x14ac:dyDescent="0.25">
      <c r="F1066" s="2"/>
    </row>
    <row r="1067" spans="1:6" x14ac:dyDescent="0.25">
      <c r="F1067" s="2"/>
    </row>
    <row r="1068" spans="1:6" x14ac:dyDescent="0.25">
      <c r="F1068" s="2"/>
    </row>
    <row r="1069" spans="1:6" x14ac:dyDescent="0.25">
      <c r="F1069" s="2"/>
    </row>
    <row r="1070" spans="1:6" x14ac:dyDescent="0.25">
      <c r="F1070" s="2"/>
    </row>
    <row r="1071" spans="1:6" x14ac:dyDescent="0.25">
      <c r="F1071" s="2"/>
    </row>
    <row r="1072" spans="1:6" x14ac:dyDescent="0.25">
      <c r="F1072" s="2"/>
    </row>
    <row r="1073" spans="6:6" x14ac:dyDescent="0.25">
      <c r="F1073" s="2"/>
    </row>
    <row r="1074" spans="6:6" x14ac:dyDescent="0.25">
      <c r="F1074" s="2"/>
    </row>
    <row r="1075" spans="6:6" x14ac:dyDescent="0.25">
      <c r="F1075" s="2"/>
    </row>
    <row r="1076" spans="6:6" x14ac:dyDescent="0.25">
      <c r="F1076" s="2"/>
    </row>
    <row r="1077" spans="6:6" x14ac:dyDescent="0.25">
      <c r="F1077" s="2"/>
    </row>
    <row r="1078" spans="6:6" x14ac:dyDescent="0.25">
      <c r="F1078" s="2"/>
    </row>
    <row r="1079" spans="6:6" x14ac:dyDescent="0.25">
      <c r="F1079" s="2"/>
    </row>
    <row r="1080" spans="6:6" x14ac:dyDescent="0.25">
      <c r="F1080" s="2"/>
    </row>
    <row r="1081" spans="6:6" x14ac:dyDescent="0.25">
      <c r="F1081" s="2"/>
    </row>
    <row r="1082" spans="6:6" x14ac:dyDescent="0.25">
      <c r="F1082" s="2"/>
    </row>
    <row r="1083" spans="6:6" x14ac:dyDescent="0.25">
      <c r="F1083" s="2"/>
    </row>
    <row r="1084" spans="6:6" x14ac:dyDescent="0.25">
      <c r="F1084" s="2"/>
    </row>
    <row r="1085" spans="6:6" x14ac:dyDescent="0.25">
      <c r="F1085" s="2"/>
    </row>
    <row r="1086" spans="6:6" x14ac:dyDescent="0.25">
      <c r="F1086" s="2"/>
    </row>
    <row r="1087" spans="6:6" x14ac:dyDescent="0.25">
      <c r="F1087" s="2"/>
    </row>
    <row r="1088" spans="6:6" x14ac:dyDescent="0.25">
      <c r="F1088" s="2"/>
    </row>
    <row r="1089" spans="6:6" x14ac:dyDescent="0.25">
      <c r="F1089" s="2"/>
    </row>
    <row r="1090" spans="6:6" x14ac:dyDescent="0.25">
      <c r="F1090" s="2"/>
    </row>
    <row r="1091" spans="6:6" x14ac:dyDescent="0.25">
      <c r="F1091" s="2"/>
    </row>
    <row r="1092" spans="6:6" x14ac:dyDescent="0.25">
      <c r="F1092" s="2"/>
    </row>
    <row r="1093" spans="6:6" x14ac:dyDescent="0.25">
      <c r="F1093" s="2"/>
    </row>
    <row r="1094" spans="6:6" x14ac:dyDescent="0.25">
      <c r="F1094" s="2"/>
    </row>
    <row r="1095" spans="6:6" x14ac:dyDescent="0.25">
      <c r="F1095" s="2"/>
    </row>
    <row r="1096" spans="6:6" x14ac:dyDescent="0.25">
      <c r="F1096" s="2"/>
    </row>
    <row r="1097" spans="6:6" x14ac:dyDescent="0.25">
      <c r="F1097" s="2"/>
    </row>
    <row r="1098" spans="6:6" x14ac:dyDescent="0.25">
      <c r="F1098" s="2"/>
    </row>
    <row r="1099" spans="6:6" x14ac:dyDescent="0.25">
      <c r="F1099" s="2"/>
    </row>
    <row r="1100" spans="6:6" x14ac:dyDescent="0.25">
      <c r="F1100" s="2"/>
    </row>
    <row r="1101" spans="6:6" x14ac:dyDescent="0.25">
      <c r="F1101" s="2"/>
    </row>
    <row r="1102" spans="6:6" x14ac:dyDescent="0.25">
      <c r="F1102" s="2"/>
    </row>
    <row r="1103" spans="6:6" x14ac:dyDescent="0.25">
      <c r="F1103" s="2"/>
    </row>
    <row r="1104" spans="6:6" x14ac:dyDescent="0.25">
      <c r="F1104" s="2"/>
    </row>
    <row r="1105" spans="6:6" x14ac:dyDescent="0.25">
      <c r="F1105" s="2"/>
    </row>
    <row r="1106" spans="6:6" x14ac:dyDescent="0.25">
      <c r="F1106" s="2"/>
    </row>
    <row r="1107" spans="6:6" x14ac:dyDescent="0.25">
      <c r="F1107" s="2"/>
    </row>
    <row r="1108" spans="6:6" x14ac:dyDescent="0.25">
      <c r="F1108" s="2"/>
    </row>
    <row r="1109" spans="6:6" x14ac:dyDescent="0.25">
      <c r="F1109" s="2"/>
    </row>
    <row r="1110" spans="6:6" x14ac:dyDescent="0.25">
      <c r="F1110" s="2"/>
    </row>
    <row r="1111" spans="6:6" x14ac:dyDescent="0.25">
      <c r="F1111" s="2"/>
    </row>
    <row r="1112" spans="6:6" x14ac:dyDescent="0.25">
      <c r="F1112" s="2"/>
    </row>
    <row r="1113" spans="6:6" x14ac:dyDescent="0.25">
      <c r="F1113" s="2"/>
    </row>
    <row r="1114" spans="6:6" x14ac:dyDescent="0.25">
      <c r="F1114" s="2"/>
    </row>
    <row r="1115" spans="6:6" x14ac:dyDescent="0.25">
      <c r="F1115" s="2"/>
    </row>
    <row r="1116" spans="6:6" x14ac:dyDescent="0.25">
      <c r="F1116" s="2"/>
    </row>
    <row r="1117" spans="6:6" x14ac:dyDescent="0.25">
      <c r="F1117" s="2"/>
    </row>
    <row r="1118" spans="6:6" x14ac:dyDescent="0.25">
      <c r="F1118" s="2"/>
    </row>
    <row r="1119" spans="6:6" x14ac:dyDescent="0.25">
      <c r="F1119" s="2"/>
    </row>
    <row r="1120" spans="6:6" x14ac:dyDescent="0.25">
      <c r="F1120" s="2"/>
    </row>
    <row r="1121" spans="6:6" x14ac:dyDescent="0.25">
      <c r="F1121" s="2"/>
    </row>
    <row r="1122" spans="6:6" x14ac:dyDescent="0.25">
      <c r="F1122" s="2"/>
    </row>
    <row r="1123" spans="6:6" x14ac:dyDescent="0.25">
      <c r="F1123" s="2"/>
    </row>
    <row r="1124" spans="6:6" x14ac:dyDescent="0.25">
      <c r="F1124" s="2"/>
    </row>
    <row r="1125" spans="6:6" x14ac:dyDescent="0.25">
      <c r="F1125" s="2"/>
    </row>
    <row r="1126" spans="6:6" x14ac:dyDescent="0.25">
      <c r="F1126" s="2"/>
    </row>
    <row r="1127" spans="6:6" x14ac:dyDescent="0.25">
      <c r="F1127" s="2"/>
    </row>
    <row r="1128" spans="6:6" x14ac:dyDescent="0.25">
      <c r="F1128" s="2"/>
    </row>
    <row r="1129" spans="6:6" x14ac:dyDescent="0.25">
      <c r="F1129" s="2"/>
    </row>
    <row r="1130" spans="6:6" x14ac:dyDescent="0.25">
      <c r="F1130" s="2"/>
    </row>
    <row r="1131" spans="6:6" x14ac:dyDescent="0.25">
      <c r="F1131" s="2"/>
    </row>
    <row r="1132" spans="6:6" x14ac:dyDescent="0.25">
      <c r="F1132" s="2"/>
    </row>
    <row r="1133" spans="6:6" x14ac:dyDescent="0.25">
      <c r="F1133" s="2"/>
    </row>
    <row r="1134" spans="6:6" x14ac:dyDescent="0.25">
      <c r="F1134" s="2"/>
    </row>
    <row r="1135" spans="6:6" x14ac:dyDescent="0.25">
      <c r="F1135" s="2"/>
    </row>
    <row r="1136" spans="6:6" x14ac:dyDescent="0.25">
      <c r="F1136" s="2"/>
    </row>
    <row r="1137" spans="6:6" x14ac:dyDescent="0.25">
      <c r="F1137" s="2"/>
    </row>
    <row r="1138" spans="6:6" x14ac:dyDescent="0.25">
      <c r="F1138" s="2"/>
    </row>
    <row r="1139" spans="6:6" x14ac:dyDescent="0.25">
      <c r="F1139" s="2"/>
    </row>
    <row r="1140" spans="6:6" x14ac:dyDescent="0.25">
      <c r="F1140" s="2"/>
    </row>
    <row r="1141" spans="6:6" x14ac:dyDescent="0.25">
      <c r="F1141" s="2"/>
    </row>
    <row r="1142" spans="6:6" x14ac:dyDescent="0.25">
      <c r="F1142" s="2"/>
    </row>
    <row r="1143" spans="6:6" x14ac:dyDescent="0.25">
      <c r="F1143" s="2"/>
    </row>
    <row r="1144" spans="6:6" x14ac:dyDescent="0.25">
      <c r="F1144" s="2"/>
    </row>
    <row r="1145" spans="6:6" x14ac:dyDescent="0.25">
      <c r="F1145" s="2"/>
    </row>
    <row r="1146" spans="6:6" x14ac:dyDescent="0.25">
      <c r="F1146" s="2"/>
    </row>
    <row r="1147" spans="6:6" x14ac:dyDescent="0.25">
      <c r="F1147" s="2"/>
    </row>
    <row r="1148" spans="6:6" x14ac:dyDescent="0.25">
      <c r="F1148" s="2"/>
    </row>
    <row r="1149" spans="6:6" x14ac:dyDescent="0.25">
      <c r="F1149" s="2"/>
    </row>
    <row r="1150" spans="6:6" x14ac:dyDescent="0.25">
      <c r="F1150" s="2"/>
    </row>
    <row r="1151" spans="6:6" x14ac:dyDescent="0.25">
      <c r="F1151" s="2"/>
    </row>
    <row r="1152" spans="6:6" x14ac:dyDescent="0.25">
      <c r="F1152" s="2"/>
    </row>
    <row r="1153" spans="6:6" x14ac:dyDescent="0.25">
      <c r="F1153" s="2"/>
    </row>
    <row r="1154" spans="6:6" x14ac:dyDescent="0.25">
      <c r="F1154" s="2"/>
    </row>
    <row r="1155" spans="6:6" x14ac:dyDescent="0.25">
      <c r="F1155" s="2"/>
    </row>
    <row r="1156" spans="6:6" x14ac:dyDescent="0.25">
      <c r="F1156" s="2"/>
    </row>
    <row r="1157" spans="6:6" x14ac:dyDescent="0.25">
      <c r="F1157" s="2"/>
    </row>
    <row r="1158" spans="6:6" x14ac:dyDescent="0.25">
      <c r="F1158" s="2"/>
    </row>
    <row r="1159" spans="6:6" x14ac:dyDescent="0.25">
      <c r="F1159" s="2"/>
    </row>
    <row r="1160" spans="6:6" x14ac:dyDescent="0.25">
      <c r="F1160" s="2"/>
    </row>
    <row r="1161" spans="6:6" x14ac:dyDescent="0.25">
      <c r="F1161" s="2"/>
    </row>
    <row r="1162" spans="6:6" x14ac:dyDescent="0.25">
      <c r="F1162" s="2"/>
    </row>
    <row r="1163" spans="6:6" x14ac:dyDescent="0.25">
      <c r="F1163" s="2"/>
    </row>
    <row r="1164" spans="6:6" x14ac:dyDescent="0.25">
      <c r="F1164" s="2"/>
    </row>
    <row r="1165" spans="6:6" x14ac:dyDescent="0.25">
      <c r="F1165" s="2"/>
    </row>
    <row r="1166" spans="6:6" x14ac:dyDescent="0.25">
      <c r="F1166" s="2"/>
    </row>
    <row r="1167" spans="6:6" x14ac:dyDescent="0.25">
      <c r="F1167" s="2"/>
    </row>
    <row r="1168" spans="6:6" x14ac:dyDescent="0.25">
      <c r="F1168" s="2"/>
    </row>
    <row r="1169" spans="6:6" x14ac:dyDescent="0.25">
      <c r="F1169" s="2"/>
    </row>
    <row r="1170" spans="6:6" x14ac:dyDescent="0.25">
      <c r="F1170" s="2"/>
    </row>
    <row r="1171" spans="6:6" x14ac:dyDescent="0.25">
      <c r="F1171" s="2"/>
    </row>
    <row r="1172" spans="6:6" x14ac:dyDescent="0.25">
      <c r="F1172" s="2"/>
    </row>
    <row r="1173" spans="6:6" x14ac:dyDescent="0.25">
      <c r="F1173" s="2"/>
    </row>
    <row r="1174" spans="6:6" x14ac:dyDescent="0.25">
      <c r="F1174" s="2"/>
    </row>
    <row r="1175" spans="6:6" x14ac:dyDescent="0.25">
      <c r="F1175" s="2"/>
    </row>
    <row r="1176" spans="6:6" x14ac:dyDescent="0.25">
      <c r="F1176" s="2"/>
    </row>
    <row r="1177" spans="6:6" x14ac:dyDescent="0.25">
      <c r="F1177" s="2"/>
    </row>
    <row r="1178" spans="6:6" x14ac:dyDescent="0.25">
      <c r="F1178" s="2"/>
    </row>
    <row r="1179" spans="6:6" x14ac:dyDescent="0.25">
      <c r="F1179" s="2"/>
    </row>
    <row r="1180" spans="6:6" x14ac:dyDescent="0.25">
      <c r="F1180" s="2"/>
    </row>
    <row r="1181" spans="6:6" x14ac:dyDescent="0.25">
      <c r="F1181" s="2"/>
    </row>
    <row r="1182" spans="6:6" x14ac:dyDescent="0.25">
      <c r="F1182" s="2"/>
    </row>
    <row r="1183" spans="6:6" x14ac:dyDescent="0.25">
      <c r="F1183" s="2"/>
    </row>
    <row r="1184" spans="6:6" x14ac:dyDescent="0.25">
      <c r="F1184" s="2"/>
    </row>
    <row r="1185" spans="6:6" x14ac:dyDescent="0.25">
      <c r="F1185" s="2"/>
    </row>
    <row r="1186" spans="6:6" x14ac:dyDescent="0.25">
      <c r="F1186" s="2"/>
    </row>
    <row r="1187" spans="6:6" x14ac:dyDescent="0.25">
      <c r="F1187" s="2"/>
    </row>
    <row r="1188" spans="6:6" x14ac:dyDescent="0.25">
      <c r="F1188" s="2"/>
    </row>
    <row r="1189" spans="6:6" x14ac:dyDescent="0.25">
      <c r="F1189" s="2"/>
    </row>
    <row r="1190" spans="6:6" x14ac:dyDescent="0.25">
      <c r="F1190" s="2"/>
    </row>
    <row r="1191" spans="6:6" x14ac:dyDescent="0.25">
      <c r="F1191" s="2"/>
    </row>
    <row r="1192" spans="6:6" x14ac:dyDescent="0.25">
      <c r="F1192" s="2"/>
    </row>
    <row r="1193" spans="6:6" x14ac:dyDescent="0.25">
      <c r="F1193" s="2"/>
    </row>
    <row r="1194" spans="6:6" x14ac:dyDescent="0.25">
      <c r="F1194" s="2"/>
    </row>
    <row r="1195" spans="6:6" x14ac:dyDescent="0.25">
      <c r="F1195" s="2"/>
    </row>
    <row r="1196" spans="6:6" x14ac:dyDescent="0.25">
      <c r="F1196" s="2"/>
    </row>
    <row r="1197" spans="6:6" x14ac:dyDescent="0.25">
      <c r="F1197" s="2"/>
    </row>
    <row r="1198" spans="6:6" x14ac:dyDescent="0.25">
      <c r="F1198" s="2"/>
    </row>
    <row r="1199" spans="6:6" x14ac:dyDescent="0.25">
      <c r="F1199" s="2"/>
    </row>
    <row r="1200" spans="6:6" x14ac:dyDescent="0.25">
      <c r="F1200" s="2"/>
    </row>
    <row r="1201" spans="6:6" x14ac:dyDescent="0.25">
      <c r="F1201" s="2"/>
    </row>
    <row r="1202" spans="6:6" x14ac:dyDescent="0.25">
      <c r="F1202" s="2"/>
    </row>
    <row r="1203" spans="6:6" x14ac:dyDescent="0.25">
      <c r="F1203" s="2"/>
    </row>
    <row r="1204" spans="6:6" x14ac:dyDescent="0.25">
      <c r="F1204" s="2"/>
    </row>
    <row r="1205" spans="6:6" x14ac:dyDescent="0.25">
      <c r="F1205" s="2"/>
    </row>
    <row r="1206" spans="6:6" x14ac:dyDescent="0.25">
      <c r="F1206" s="2"/>
    </row>
    <row r="1207" spans="6:6" x14ac:dyDescent="0.25">
      <c r="F1207" s="2"/>
    </row>
    <row r="1208" spans="6:6" x14ac:dyDescent="0.25">
      <c r="F1208" s="2"/>
    </row>
    <row r="1209" spans="6:6" x14ac:dyDescent="0.25">
      <c r="F1209" s="2"/>
    </row>
    <row r="1210" spans="6:6" x14ac:dyDescent="0.25">
      <c r="F1210" s="2"/>
    </row>
    <row r="1211" spans="6:6" x14ac:dyDescent="0.25">
      <c r="F1211" s="2"/>
    </row>
    <row r="1212" spans="6:6" x14ac:dyDescent="0.25">
      <c r="F1212" s="2"/>
    </row>
    <row r="1213" spans="6:6" x14ac:dyDescent="0.25">
      <c r="F1213" s="2"/>
    </row>
    <row r="1214" spans="6:6" x14ac:dyDescent="0.25">
      <c r="F1214" s="2"/>
    </row>
    <row r="1215" spans="6:6" x14ac:dyDescent="0.25">
      <c r="F1215" s="2"/>
    </row>
    <row r="1216" spans="6:6" x14ac:dyDescent="0.25">
      <c r="F1216" s="2"/>
    </row>
    <row r="1217" spans="6:6" x14ac:dyDescent="0.25">
      <c r="F1217" s="2"/>
    </row>
    <row r="1218" spans="6:6" x14ac:dyDescent="0.25">
      <c r="F1218" s="2"/>
    </row>
    <row r="1219" spans="6:6" x14ac:dyDescent="0.25">
      <c r="F1219" s="2"/>
    </row>
    <row r="1220" spans="6:6" x14ac:dyDescent="0.25">
      <c r="F1220" s="2"/>
    </row>
    <row r="1221" spans="6:6" x14ac:dyDescent="0.25">
      <c r="F1221" s="2"/>
    </row>
    <row r="1222" spans="6:6" x14ac:dyDescent="0.25">
      <c r="F1222" s="2"/>
    </row>
    <row r="1223" spans="6:6" x14ac:dyDescent="0.25">
      <c r="F1223" s="2"/>
    </row>
    <row r="1224" spans="6:6" x14ac:dyDescent="0.25">
      <c r="F1224" s="2"/>
    </row>
    <row r="1225" spans="6:6" x14ac:dyDescent="0.25">
      <c r="F1225" s="2"/>
    </row>
    <row r="1226" spans="6:6" x14ac:dyDescent="0.25">
      <c r="F1226" s="2"/>
    </row>
    <row r="1227" spans="6:6" x14ac:dyDescent="0.25">
      <c r="F1227" s="2"/>
    </row>
    <row r="1228" spans="6:6" x14ac:dyDescent="0.25">
      <c r="F1228" s="2"/>
    </row>
    <row r="1229" spans="6:6" x14ac:dyDescent="0.25">
      <c r="F1229" s="2"/>
    </row>
    <row r="1230" spans="6:6" x14ac:dyDescent="0.25">
      <c r="F1230" s="2"/>
    </row>
    <row r="1231" spans="6:6" x14ac:dyDescent="0.25">
      <c r="F1231" s="2"/>
    </row>
    <row r="1232" spans="6:6" x14ac:dyDescent="0.25">
      <c r="F1232" s="2"/>
    </row>
    <row r="1233" spans="6:6" x14ac:dyDescent="0.25">
      <c r="F1233" s="2"/>
    </row>
    <row r="1234" spans="6:6" x14ac:dyDescent="0.25">
      <c r="F1234" s="2"/>
    </row>
    <row r="1235" spans="6:6" x14ac:dyDescent="0.25">
      <c r="F1235" s="2"/>
    </row>
    <row r="1236" spans="6:6" x14ac:dyDescent="0.25">
      <c r="F1236" s="2"/>
    </row>
    <row r="1237" spans="6:6" x14ac:dyDescent="0.25">
      <c r="F1237" s="2"/>
    </row>
    <row r="1238" spans="6:6" x14ac:dyDescent="0.25">
      <c r="F1238" s="2"/>
    </row>
    <row r="1239" spans="6:6" x14ac:dyDescent="0.25">
      <c r="F1239" s="2"/>
    </row>
    <row r="1240" spans="6:6" x14ac:dyDescent="0.25">
      <c r="F1240" s="2"/>
    </row>
    <row r="1241" spans="6:6" x14ac:dyDescent="0.25">
      <c r="F1241" s="2"/>
    </row>
    <row r="1242" spans="6:6" x14ac:dyDescent="0.25">
      <c r="F1242" s="2"/>
    </row>
    <row r="1243" spans="6:6" x14ac:dyDescent="0.25">
      <c r="F1243" s="2"/>
    </row>
    <row r="1244" spans="6:6" x14ac:dyDescent="0.25">
      <c r="F1244" s="2"/>
    </row>
    <row r="1245" spans="6:6" x14ac:dyDescent="0.25">
      <c r="F1245" s="2"/>
    </row>
    <row r="1246" spans="6:6" x14ac:dyDescent="0.25">
      <c r="F1246" s="2"/>
    </row>
    <row r="1247" spans="6:6" x14ac:dyDescent="0.25">
      <c r="F1247" s="2"/>
    </row>
    <row r="1248" spans="6:6" x14ac:dyDescent="0.25">
      <c r="F1248" s="2"/>
    </row>
    <row r="1249" spans="6:6" x14ac:dyDescent="0.25">
      <c r="F1249" s="2"/>
    </row>
    <row r="1250" spans="6:6" x14ac:dyDescent="0.25">
      <c r="F1250" s="2"/>
    </row>
    <row r="1251" spans="6:6" x14ac:dyDescent="0.25">
      <c r="F1251" s="2"/>
    </row>
    <row r="1252" spans="6:6" x14ac:dyDescent="0.25">
      <c r="F1252" s="2"/>
    </row>
    <row r="1253" spans="6:6" x14ac:dyDescent="0.25">
      <c r="F1253" s="2"/>
    </row>
    <row r="1254" spans="6:6" x14ac:dyDescent="0.25">
      <c r="F1254" s="2"/>
    </row>
    <row r="1255" spans="6:6" x14ac:dyDescent="0.25">
      <c r="F1255" s="2"/>
    </row>
    <row r="1256" spans="6:6" x14ac:dyDescent="0.25">
      <c r="F1256" s="2"/>
    </row>
    <row r="1257" spans="6:6" x14ac:dyDescent="0.25">
      <c r="F1257" s="2"/>
    </row>
    <row r="1258" spans="6:6" x14ac:dyDescent="0.25">
      <c r="F1258" s="2"/>
    </row>
    <row r="1259" spans="6:6" x14ac:dyDescent="0.25">
      <c r="F1259" s="2"/>
    </row>
    <row r="1260" spans="6:6" x14ac:dyDescent="0.25">
      <c r="F1260" s="2"/>
    </row>
    <row r="1261" spans="6:6" x14ac:dyDescent="0.25">
      <c r="F1261" s="2"/>
    </row>
    <row r="1262" spans="6:6" x14ac:dyDescent="0.25">
      <c r="F1262" s="2"/>
    </row>
    <row r="1263" spans="6:6" x14ac:dyDescent="0.25">
      <c r="F1263" s="2"/>
    </row>
    <row r="1264" spans="6:6" x14ac:dyDescent="0.25">
      <c r="F1264" s="2"/>
    </row>
    <row r="1265" spans="6:6" x14ac:dyDescent="0.25">
      <c r="F1265" s="2"/>
    </row>
    <row r="1266" spans="6:6" x14ac:dyDescent="0.25">
      <c r="F1266" s="2"/>
    </row>
    <row r="1267" spans="6:6" x14ac:dyDescent="0.25">
      <c r="F1267" s="2"/>
    </row>
    <row r="1268" spans="6:6" x14ac:dyDescent="0.25">
      <c r="F1268" s="2"/>
    </row>
    <row r="1269" spans="6:6" x14ac:dyDescent="0.25">
      <c r="F1269" s="2"/>
    </row>
    <row r="1270" spans="6:6" x14ac:dyDescent="0.25">
      <c r="F1270" s="2"/>
    </row>
    <row r="1271" spans="6:6" x14ac:dyDescent="0.25">
      <c r="F1271" s="2"/>
    </row>
    <row r="1272" spans="6:6" x14ac:dyDescent="0.25">
      <c r="F1272" s="2"/>
    </row>
    <row r="1273" spans="6:6" x14ac:dyDescent="0.25">
      <c r="F1273" s="2"/>
    </row>
    <row r="1274" spans="6:6" x14ac:dyDescent="0.25">
      <c r="F1274" s="2"/>
    </row>
    <row r="1275" spans="6:6" x14ac:dyDescent="0.25">
      <c r="F1275" s="2"/>
    </row>
    <row r="1276" spans="6:6" x14ac:dyDescent="0.25">
      <c r="F1276" s="2"/>
    </row>
    <row r="1277" spans="6:6" x14ac:dyDescent="0.25">
      <c r="F1277" s="2"/>
    </row>
    <row r="1278" spans="6:6" x14ac:dyDescent="0.25">
      <c r="F1278" s="2"/>
    </row>
    <row r="1279" spans="6:6" x14ac:dyDescent="0.25">
      <c r="F1279" s="2"/>
    </row>
    <row r="1280" spans="6:6" x14ac:dyDescent="0.25">
      <c r="F1280" s="2"/>
    </row>
    <row r="1281" spans="6:6" x14ac:dyDescent="0.25">
      <c r="F1281" s="2"/>
    </row>
    <row r="1282" spans="6:6" x14ac:dyDescent="0.25">
      <c r="F1282" s="2"/>
    </row>
  </sheetData>
  <autoFilter ref="C12:F28" xr:uid="{4F11E160-A4C9-4FDD-964C-79CEDB4D7287}"/>
  <mergeCells count="2">
    <mergeCell ref="D2:F2"/>
    <mergeCell ref="C11:F11"/>
  </mergeCells>
  <conditionalFormatting sqref="C13:F102">
    <cfRule type="expression" dxfId="7" priority="1">
      <formula>MOD(ROW(),2)=0</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E8B4B-8E59-406C-847D-1A9819E29AB2}">
  <sheetPr>
    <tabColor theme="4"/>
  </sheetPr>
  <dimension ref="A1:BK1282"/>
  <sheetViews>
    <sheetView showGridLines="0" topLeftCell="A6" zoomScale="70" zoomScaleNormal="70" workbookViewId="0">
      <selection activeCell="E15" sqref="E15"/>
    </sheetView>
  </sheetViews>
  <sheetFormatPr defaultColWidth="8.85546875" defaultRowHeight="15" x14ac:dyDescent="0.25"/>
  <cols>
    <col min="1" max="1" width="2.85546875" style="1" customWidth="1"/>
    <col min="2" max="2" width="2.85546875" style="2" customWidth="1"/>
    <col min="3" max="4" width="18.85546875" style="2" customWidth="1"/>
    <col min="5" max="5" width="36.7109375" style="2" customWidth="1"/>
    <col min="6" max="6" width="30.5703125" style="31" customWidth="1"/>
    <col min="7" max="16384" width="8.85546875" style="2"/>
  </cols>
  <sheetData>
    <row r="1" spans="1:63" s="1" customFormat="1" x14ac:dyDescent="0.25">
      <c r="A1" s="6"/>
      <c r="B1" s="7"/>
      <c r="C1" s="6"/>
      <c r="D1" s="6"/>
      <c r="E1" s="6"/>
      <c r="F1" s="30"/>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row>
    <row r="2" spans="1:63" ht="15.75" x14ac:dyDescent="0.25">
      <c r="A2" s="6"/>
      <c r="C2" s="6"/>
      <c r="D2" s="39"/>
      <c r="E2" s="39"/>
      <c r="F2" s="39"/>
    </row>
    <row r="3" spans="1:63" ht="16.5" customHeight="1" x14ac:dyDescent="0.25">
      <c r="A3" s="6"/>
      <c r="C3" s="6"/>
    </row>
    <row r="4" spans="1:63" ht="11.1" customHeight="1" x14ac:dyDescent="0.25">
      <c r="A4" s="6"/>
      <c r="C4" s="6"/>
    </row>
    <row r="5" spans="1:63" ht="31.5" customHeight="1" x14ac:dyDescent="0.25">
      <c r="A5" s="20"/>
      <c r="B5" s="20"/>
      <c r="C5" s="21"/>
      <c r="D5" s="21"/>
      <c r="E5" s="21"/>
      <c r="F5" s="32"/>
      <c r="G5" s="15"/>
      <c r="H5" s="16"/>
      <c r="I5" s="16"/>
      <c r="J5" s="16"/>
      <c r="K5" s="16"/>
      <c r="L5" s="16"/>
      <c r="M5" s="16"/>
      <c r="N5" s="16"/>
      <c r="O5" s="16"/>
      <c r="P5" s="16"/>
      <c r="Q5" s="16"/>
      <c r="R5" s="16"/>
      <c r="S5" s="16"/>
      <c r="T5" s="16"/>
    </row>
    <row r="6" spans="1:63" ht="17.45" customHeight="1" x14ac:dyDescent="0.35">
      <c r="A6" s="19"/>
      <c r="B6" s="19"/>
      <c r="C6" s="13"/>
      <c r="D6" s="13"/>
      <c r="E6" s="13"/>
      <c r="F6" s="33"/>
      <c r="G6" s="13"/>
    </row>
    <row r="7" spans="1:63" ht="18.600000000000001" customHeight="1" x14ac:dyDescent="0.25">
      <c r="A7" s="6"/>
      <c r="C7" s="3"/>
    </row>
    <row r="8" spans="1:63" ht="18.95" customHeight="1" x14ac:dyDescent="0.25">
      <c r="A8" s="6"/>
      <c r="C8" s="9"/>
      <c r="D8" s="9"/>
      <c r="E8" s="9"/>
      <c r="F8" s="34"/>
    </row>
    <row r="9" spans="1:63" ht="18.95" customHeight="1" x14ac:dyDescent="0.25">
      <c r="A9" s="6"/>
    </row>
    <row r="10" spans="1:63" ht="18.95" customHeight="1" x14ac:dyDescent="0.25">
      <c r="A10" s="6"/>
    </row>
    <row r="11" spans="1:63" ht="35.1" customHeight="1" x14ac:dyDescent="0.25">
      <c r="A11" s="6"/>
      <c r="C11" s="40" t="s">
        <v>154</v>
      </c>
      <c r="D11" s="40"/>
      <c r="E11" s="40"/>
      <c r="F11" s="40"/>
    </row>
    <row r="12" spans="1:63" ht="35.1" customHeight="1" x14ac:dyDescent="0.25">
      <c r="A12" s="6"/>
      <c r="C12" s="28" t="str">
        <f>UPPER("doi number")</f>
        <v>DOI NUMBER</v>
      </c>
      <c r="D12" s="28" t="str">
        <f>UPPER("MSDRG")</f>
        <v>MSDRG</v>
      </c>
      <c r="E12" s="29" t="str">
        <f>UPPER("50th percentile")</f>
        <v>50TH PERCENTILE</v>
      </c>
      <c r="F12" s="28" t="str">
        <f>UPPER("statewide used")</f>
        <v>STATEWIDE USED</v>
      </c>
    </row>
    <row r="13" spans="1:63" ht="20.100000000000001" customHeight="1" x14ac:dyDescent="0.25">
      <c r="A13" s="6"/>
      <c r="C13" s="27">
        <v>1</v>
      </c>
      <c r="D13" s="27">
        <v>25</v>
      </c>
      <c r="E13" s="36">
        <v>83799.494999999995</v>
      </c>
      <c r="F13" s="35">
        <v>1</v>
      </c>
    </row>
    <row r="14" spans="1:63" ht="20.100000000000001" customHeight="1" x14ac:dyDescent="0.25">
      <c r="A14" s="6"/>
      <c r="C14" s="27">
        <v>2</v>
      </c>
      <c r="D14" s="27">
        <v>25</v>
      </c>
      <c r="E14" s="36">
        <v>83799.494999999995</v>
      </c>
      <c r="F14" s="35">
        <v>1</v>
      </c>
    </row>
    <row r="15" spans="1:63" ht="20.100000000000001" customHeight="1" x14ac:dyDescent="0.25">
      <c r="A15" s="6"/>
      <c r="C15" s="27">
        <v>3</v>
      </c>
      <c r="D15" s="27">
        <v>25</v>
      </c>
      <c r="E15" s="36">
        <v>76934.31</v>
      </c>
      <c r="F15" s="35">
        <v>0</v>
      </c>
    </row>
    <row r="16" spans="1:63" ht="20.100000000000001" customHeight="1" x14ac:dyDescent="0.25">
      <c r="A16" s="6"/>
      <c r="C16" s="27">
        <v>4</v>
      </c>
      <c r="D16" s="27">
        <v>25</v>
      </c>
      <c r="E16" s="36">
        <v>83799.494999999995</v>
      </c>
      <c r="F16" s="35">
        <v>1</v>
      </c>
    </row>
    <row r="17" spans="1:6" ht="20.100000000000001" customHeight="1" x14ac:dyDescent="0.25">
      <c r="A17" s="6"/>
      <c r="C17" s="27">
        <v>5</v>
      </c>
      <c r="D17" s="27">
        <v>25</v>
      </c>
      <c r="E17" s="36">
        <v>83799.494999999995</v>
      </c>
      <c r="F17" s="35">
        <v>1</v>
      </c>
    </row>
    <row r="18" spans="1:6" ht="20.100000000000001" customHeight="1" x14ac:dyDescent="0.25">
      <c r="A18" s="6"/>
      <c r="C18" s="27">
        <v>6</v>
      </c>
      <c r="D18" s="27">
        <v>25</v>
      </c>
      <c r="E18" s="36">
        <v>83799.494999999995</v>
      </c>
      <c r="F18" s="35">
        <v>1</v>
      </c>
    </row>
    <row r="19" spans="1:6" ht="20.100000000000001" customHeight="1" x14ac:dyDescent="0.25">
      <c r="A19" s="6"/>
      <c r="C19" s="27">
        <v>7</v>
      </c>
      <c r="D19" s="27">
        <v>25</v>
      </c>
      <c r="E19" s="36">
        <v>83799.494999999995</v>
      </c>
      <c r="F19" s="35">
        <v>1</v>
      </c>
    </row>
    <row r="20" spans="1:6" ht="20.100000000000001" customHeight="1" x14ac:dyDescent="0.25">
      <c r="A20" s="6"/>
      <c r="C20" s="27">
        <v>8</v>
      </c>
      <c r="D20" s="27">
        <v>25</v>
      </c>
      <c r="E20" s="36">
        <v>83799.494999999995</v>
      </c>
      <c r="F20" s="35">
        <v>1</v>
      </c>
    </row>
    <row r="21" spans="1:6" ht="20.100000000000001" customHeight="1" x14ac:dyDescent="0.25">
      <c r="A21" s="6"/>
      <c r="C21" s="27">
        <v>9</v>
      </c>
      <c r="D21" s="27">
        <v>25</v>
      </c>
      <c r="E21" s="36">
        <v>83799.494999999995</v>
      </c>
      <c r="F21" s="35">
        <v>1</v>
      </c>
    </row>
    <row r="22" spans="1:6" ht="20.100000000000001" customHeight="1" x14ac:dyDescent="0.25">
      <c r="A22" s="6"/>
      <c r="C22" s="27">
        <v>1</v>
      </c>
      <c r="D22" s="27">
        <v>64</v>
      </c>
      <c r="E22" s="36">
        <v>32814.959999999999</v>
      </c>
      <c r="F22" s="35">
        <v>1</v>
      </c>
    </row>
    <row r="23" spans="1:6" ht="20.100000000000001" customHeight="1" x14ac:dyDescent="0.25">
      <c r="A23" s="6"/>
      <c r="C23" s="27">
        <v>2</v>
      </c>
      <c r="D23" s="27">
        <v>64</v>
      </c>
      <c r="E23" s="36">
        <v>32814.959999999999</v>
      </c>
      <c r="F23" s="35">
        <v>1</v>
      </c>
    </row>
    <row r="24" spans="1:6" ht="20.100000000000001" customHeight="1" x14ac:dyDescent="0.25">
      <c r="A24" s="6"/>
      <c r="C24" s="27">
        <v>3</v>
      </c>
      <c r="D24" s="27">
        <v>64</v>
      </c>
      <c r="E24" s="36">
        <v>25856</v>
      </c>
      <c r="F24" s="35">
        <v>0</v>
      </c>
    </row>
    <row r="25" spans="1:6" ht="20.100000000000001" customHeight="1" x14ac:dyDescent="0.25">
      <c r="A25" s="6"/>
      <c r="C25" s="27">
        <v>4</v>
      </c>
      <c r="D25" s="27">
        <v>64</v>
      </c>
      <c r="E25" s="36">
        <v>32814.959999999999</v>
      </c>
      <c r="F25" s="35">
        <v>1</v>
      </c>
    </row>
    <row r="26" spans="1:6" ht="20.100000000000001" customHeight="1" x14ac:dyDescent="0.25">
      <c r="A26" s="6"/>
      <c r="C26" s="27">
        <v>5</v>
      </c>
      <c r="D26" s="27">
        <v>64</v>
      </c>
      <c r="E26" s="36">
        <v>32814.959999999999</v>
      </c>
      <c r="F26" s="35">
        <v>1</v>
      </c>
    </row>
    <row r="27" spans="1:6" ht="20.100000000000001" customHeight="1" x14ac:dyDescent="0.25">
      <c r="A27" s="6"/>
      <c r="C27" s="27">
        <v>6</v>
      </c>
      <c r="D27" s="27">
        <v>64</v>
      </c>
      <c r="E27" s="36">
        <v>32814.959999999999</v>
      </c>
      <c r="F27" s="35">
        <v>1</v>
      </c>
    </row>
    <row r="28" spans="1:6" ht="20.100000000000001" customHeight="1" x14ac:dyDescent="0.25">
      <c r="A28" s="6"/>
      <c r="C28" s="27">
        <v>7</v>
      </c>
      <c r="D28" s="27">
        <v>64</v>
      </c>
      <c r="E28" s="36">
        <v>32814.959999999999</v>
      </c>
      <c r="F28" s="35">
        <v>1</v>
      </c>
    </row>
    <row r="29" spans="1:6" ht="15.75" x14ac:dyDescent="0.25">
      <c r="A29" s="6"/>
      <c r="C29" s="27">
        <v>8</v>
      </c>
      <c r="D29" s="27">
        <v>64</v>
      </c>
      <c r="E29" s="36">
        <v>32814.959999999999</v>
      </c>
      <c r="F29" s="35">
        <v>1</v>
      </c>
    </row>
    <row r="30" spans="1:6" ht="15.75" x14ac:dyDescent="0.25">
      <c r="A30" s="6"/>
      <c r="C30" s="27">
        <v>9</v>
      </c>
      <c r="D30" s="27">
        <v>64</v>
      </c>
      <c r="E30" s="36">
        <v>32814.959999999999</v>
      </c>
      <c r="F30" s="35">
        <v>1</v>
      </c>
    </row>
    <row r="31" spans="1:6" ht="15.75" x14ac:dyDescent="0.25">
      <c r="A31" s="6"/>
      <c r="C31" s="27">
        <v>1</v>
      </c>
      <c r="D31" s="27">
        <v>65</v>
      </c>
      <c r="E31" s="36">
        <v>16488.9899999999</v>
      </c>
      <c r="F31" s="35">
        <v>1</v>
      </c>
    </row>
    <row r="32" spans="1:6" ht="15.75" x14ac:dyDescent="0.25">
      <c r="A32" s="6"/>
      <c r="C32" s="27">
        <v>2</v>
      </c>
      <c r="D32" s="27">
        <v>65</v>
      </c>
      <c r="E32" s="36">
        <v>16488.9899999999</v>
      </c>
      <c r="F32" s="35">
        <v>1</v>
      </c>
    </row>
    <row r="33" spans="1:6" ht="15.75" x14ac:dyDescent="0.25">
      <c r="A33" s="6"/>
      <c r="C33" s="27">
        <v>3</v>
      </c>
      <c r="D33" s="27">
        <v>65</v>
      </c>
      <c r="E33" s="36">
        <v>15326.45</v>
      </c>
      <c r="F33" s="35">
        <v>0</v>
      </c>
    </row>
    <row r="34" spans="1:6" ht="15.75" x14ac:dyDescent="0.25">
      <c r="A34" s="6"/>
      <c r="C34" s="27">
        <v>4</v>
      </c>
      <c r="D34" s="27">
        <v>65</v>
      </c>
      <c r="E34" s="36">
        <v>16488.9899999999</v>
      </c>
      <c r="F34" s="35">
        <v>1</v>
      </c>
    </row>
    <row r="35" spans="1:6" ht="15.75" x14ac:dyDescent="0.25">
      <c r="A35" s="6"/>
      <c r="C35" s="27">
        <v>5</v>
      </c>
      <c r="D35" s="27">
        <v>65</v>
      </c>
      <c r="E35" s="36">
        <v>16488.9899999999</v>
      </c>
      <c r="F35" s="35">
        <v>1</v>
      </c>
    </row>
    <row r="36" spans="1:6" ht="15.75" x14ac:dyDescent="0.25">
      <c r="A36" s="6"/>
      <c r="C36" s="27">
        <v>6</v>
      </c>
      <c r="D36" s="27">
        <v>65</v>
      </c>
      <c r="E36" s="36">
        <v>16488.9899999999</v>
      </c>
      <c r="F36" s="35">
        <v>1</v>
      </c>
    </row>
    <row r="37" spans="1:6" ht="15.75" x14ac:dyDescent="0.25">
      <c r="A37" s="6"/>
      <c r="C37" s="27">
        <v>7</v>
      </c>
      <c r="D37" s="27">
        <v>65</v>
      </c>
      <c r="E37" s="36">
        <v>16488.9899999999</v>
      </c>
      <c r="F37" s="35">
        <v>1</v>
      </c>
    </row>
    <row r="38" spans="1:6" ht="15.75" x14ac:dyDescent="0.25">
      <c r="A38" s="6"/>
      <c r="C38" s="27">
        <v>8</v>
      </c>
      <c r="D38" s="27">
        <v>65</v>
      </c>
      <c r="E38" s="36">
        <v>16488.9899999999</v>
      </c>
      <c r="F38" s="35">
        <v>1</v>
      </c>
    </row>
    <row r="39" spans="1:6" ht="15.75" x14ac:dyDescent="0.25">
      <c r="A39" s="6"/>
      <c r="C39" s="27">
        <v>9</v>
      </c>
      <c r="D39" s="27">
        <v>65</v>
      </c>
      <c r="E39" s="36">
        <v>16488.9899999999</v>
      </c>
      <c r="F39" s="35">
        <v>1</v>
      </c>
    </row>
    <row r="40" spans="1:6" ht="15.75" x14ac:dyDescent="0.25">
      <c r="A40" s="6"/>
      <c r="C40" s="27">
        <v>1</v>
      </c>
      <c r="D40" s="27">
        <v>66</v>
      </c>
      <c r="E40" s="36">
        <v>12743.17</v>
      </c>
      <c r="F40" s="35">
        <v>1</v>
      </c>
    </row>
    <row r="41" spans="1:6" ht="15.75" x14ac:dyDescent="0.25">
      <c r="A41" s="6"/>
      <c r="C41" s="27">
        <v>2</v>
      </c>
      <c r="D41" s="27">
        <v>66</v>
      </c>
      <c r="E41" s="36">
        <v>12743.17</v>
      </c>
      <c r="F41" s="35">
        <v>1</v>
      </c>
    </row>
    <row r="42" spans="1:6" ht="15.75" x14ac:dyDescent="0.25">
      <c r="A42" s="6"/>
      <c r="C42" s="27">
        <v>3</v>
      </c>
      <c r="D42" s="27">
        <v>66</v>
      </c>
      <c r="E42" s="36">
        <v>12743.17</v>
      </c>
      <c r="F42" s="35">
        <v>1</v>
      </c>
    </row>
    <row r="43" spans="1:6" ht="15.75" x14ac:dyDescent="0.25">
      <c r="A43" s="6"/>
      <c r="C43" s="27">
        <v>4</v>
      </c>
      <c r="D43" s="27">
        <v>66</v>
      </c>
      <c r="E43" s="36">
        <v>12743.17</v>
      </c>
      <c r="F43" s="35">
        <v>1</v>
      </c>
    </row>
    <row r="44" spans="1:6" ht="15.75" x14ac:dyDescent="0.25">
      <c r="A44" s="6"/>
      <c r="C44" s="27">
        <v>5</v>
      </c>
      <c r="D44" s="27">
        <v>66</v>
      </c>
      <c r="E44" s="36">
        <v>12743.17</v>
      </c>
      <c r="F44" s="35">
        <v>1</v>
      </c>
    </row>
    <row r="45" spans="1:6" ht="15.75" x14ac:dyDescent="0.25">
      <c r="A45" s="6"/>
      <c r="C45" s="27">
        <v>6</v>
      </c>
      <c r="D45" s="27">
        <v>66</v>
      </c>
      <c r="E45" s="36">
        <v>12743.17</v>
      </c>
      <c r="F45" s="35">
        <v>1</v>
      </c>
    </row>
    <row r="46" spans="1:6" ht="15.75" x14ac:dyDescent="0.25">
      <c r="A46" s="6"/>
      <c r="C46" s="27">
        <v>7</v>
      </c>
      <c r="D46" s="27">
        <v>66</v>
      </c>
      <c r="E46" s="36">
        <v>12743.17</v>
      </c>
      <c r="F46" s="35">
        <v>1</v>
      </c>
    </row>
    <row r="47" spans="1:6" ht="15.75" x14ac:dyDescent="0.25">
      <c r="A47" s="6"/>
      <c r="C47" s="27">
        <v>8</v>
      </c>
      <c r="D47" s="27">
        <v>66</v>
      </c>
      <c r="E47" s="36">
        <v>12743.17</v>
      </c>
      <c r="F47" s="35">
        <v>1</v>
      </c>
    </row>
    <row r="48" spans="1:6" ht="15.75" x14ac:dyDescent="0.25">
      <c r="A48" s="6"/>
      <c r="C48" s="27">
        <v>9</v>
      </c>
      <c r="D48" s="27">
        <v>66</v>
      </c>
      <c r="E48" s="36">
        <v>12743.17</v>
      </c>
      <c r="F48" s="35">
        <v>1</v>
      </c>
    </row>
    <row r="49" spans="1:6" ht="15.75" x14ac:dyDescent="0.25">
      <c r="A49" s="6"/>
      <c r="C49" s="27">
        <v>1</v>
      </c>
      <c r="D49" s="27">
        <v>100</v>
      </c>
      <c r="E49" s="36">
        <v>38613.910000000003</v>
      </c>
      <c r="F49" s="35">
        <v>1</v>
      </c>
    </row>
    <row r="50" spans="1:6" ht="15.75" x14ac:dyDescent="0.25">
      <c r="A50" s="6"/>
      <c r="C50" s="27">
        <v>2</v>
      </c>
      <c r="D50" s="27">
        <v>100</v>
      </c>
      <c r="E50" s="36">
        <v>38613.910000000003</v>
      </c>
      <c r="F50" s="35">
        <v>1</v>
      </c>
    </row>
    <row r="51" spans="1:6" ht="15.75" x14ac:dyDescent="0.25">
      <c r="A51" s="6"/>
      <c r="C51" s="27">
        <v>3</v>
      </c>
      <c r="D51" s="27">
        <v>100</v>
      </c>
      <c r="E51" s="36">
        <v>38613.910000000003</v>
      </c>
      <c r="F51" s="35">
        <v>1</v>
      </c>
    </row>
    <row r="52" spans="1:6" ht="15.75" x14ac:dyDescent="0.25">
      <c r="A52" s="6"/>
      <c r="C52" s="27">
        <v>4</v>
      </c>
      <c r="D52" s="27">
        <v>100</v>
      </c>
      <c r="E52" s="36">
        <v>38613.910000000003</v>
      </c>
      <c r="F52" s="35">
        <v>1</v>
      </c>
    </row>
    <row r="53" spans="1:6" ht="15.75" x14ac:dyDescent="0.25">
      <c r="A53" s="6"/>
      <c r="C53" s="27">
        <v>5</v>
      </c>
      <c r="D53" s="27">
        <v>100</v>
      </c>
      <c r="E53" s="36">
        <v>38613.910000000003</v>
      </c>
      <c r="F53" s="35">
        <v>1</v>
      </c>
    </row>
    <row r="54" spans="1:6" ht="15.75" x14ac:dyDescent="0.25">
      <c r="A54" s="6"/>
      <c r="C54" s="27">
        <v>6</v>
      </c>
      <c r="D54" s="27">
        <v>100</v>
      </c>
      <c r="E54" s="36">
        <v>38613.910000000003</v>
      </c>
      <c r="F54" s="35">
        <v>1</v>
      </c>
    </row>
    <row r="55" spans="1:6" ht="15.75" x14ac:dyDescent="0.25">
      <c r="A55" s="6"/>
      <c r="C55" s="27">
        <v>7</v>
      </c>
      <c r="D55" s="27">
        <v>100</v>
      </c>
      <c r="E55" s="36">
        <v>38613.910000000003</v>
      </c>
      <c r="F55" s="35">
        <v>1</v>
      </c>
    </row>
    <row r="56" spans="1:6" ht="15.75" x14ac:dyDescent="0.25">
      <c r="A56" s="6"/>
      <c r="C56" s="27">
        <v>8</v>
      </c>
      <c r="D56" s="27">
        <v>100</v>
      </c>
      <c r="E56" s="36">
        <v>38613.910000000003</v>
      </c>
      <c r="F56" s="35">
        <v>1</v>
      </c>
    </row>
    <row r="57" spans="1:6" ht="15.75" x14ac:dyDescent="0.25">
      <c r="A57" s="6"/>
      <c r="C57" s="27">
        <v>9</v>
      </c>
      <c r="D57" s="27">
        <v>100</v>
      </c>
      <c r="E57" s="36">
        <v>38613.910000000003</v>
      </c>
      <c r="F57" s="35">
        <v>1</v>
      </c>
    </row>
    <row r="58" spans="1:6" ht="15.75" x14ac:dyDescent="0.25">
      <c r="A58" s="6"/>
      <c r="C58" s="27">
        <v>1</v>
      </c>
      <c r="D58" s="27">
        <v>101</v>
      </c>
      <c r="E58" s="36">
        <v>13498.46</v>
      </c>
      <c r="F58" s="35">
        <v>1</v>
      </c>
    </row>
    <row r="59" spans="1:6" ht="15.75" x14ac:dyDescent="0.25">
      <c r="A59" s="6"/>
      <c r="C59" s="27">
        <v>2</v>
      </c>
      <c r="D59" s="27">
        <v>101</v>
      </c>
      <c r="E59" s="36">
        <v>13498.46</v>
      </c>
      <c r="F59" s="35">
        <v>1</v>
      </c>
    </row>
    <row r="60" spans="1:6" ht="15.75" x14ac:dyDescent="0.25">
      <c r="A60" s="6"/>
      <c r="C60" s="27">
        <v>3</v>
      </c>
      <c r="D60" s="27">
        <v>101</v>
      </c>
      <c r="E60" s="36">
        <v>13498.46</v>
      </c>
      <c r="F60" s="35">
        <v>1</v>
      </c>
    </row>
    <row r="61" spans="1:6" ht="15.75" x14ac:dyDescent="0.25">
      <c r="A61" s="6"/>
      <c r="C61" s="27">
        <v>4</v>
      </c>
      <c r="D61" s="27">
        <v>101</v>
      </c>
      <c r="E61" s="36">
        <v>13498.46</v>
      </c>
      <c r="F61" s="35">
        <v>1</v>
      </c>
    </row>
    <row r="62" spans="1:6" ht="15.75" x14ac:dyDescent="0.25">
      <c r="A62" s="6"/>
      <c r="C62" s="27">
        <v>5</v>
      </c>
      <c r="D62" s="27">
        <v>101</v>
      </c>
      <c r="E62" s="36">
        <v>13498.46</v>
      </c>
      <c r="F62" s="35">
        <v>1</v>
      </c>
    </row>
    <row r="63" spans="1:6" ht="15.75" x14ac:dyDescent="0.25">
      <c r="A63" s="6"/>
      <c r="C63" s="27">
        <v>6</v>
      </c>
      <c r="D63" s="27">
        <v>101</v>
      </c>
      <c r="E63" s="36">
        <v>13498.46</v>
      </c>
      <c r="F63" s="35">
        <v>1</v>
      </c>
    </row>
    <row r="64" spans="1:6" ht="15.75" x14ac:dyDescent="0.25">
      <c r="A64" s="6"/>
      <c r="C64" s="27">
        <v>7</v>
      </c>
      <c r="D64" s="27">
        <v>101</v>
      </c>
      <c r="E64" s="36">
        <v>13498.46</v>
      </c>
      <c r="F64" s="35">
        <v>1</v>
      </c>
    </row>
    <row r="65" spans="1:6" ht="15.75" x14ac:dyDescent="0.25">
      <c r="A65" s="6"/>
      <c r="C65" s="27">
        <v>8</v>
      </c>
      <c r="D65" s="27">
        <v>101</v>
      </c>
      <c r="E65" s="36">
        <v>13498.46</v>
      </c>
      <c r="F65" s="35">
        <v>1</v>
      </c>
    </row>
    <row r="66" spans="1:6" ht="15.75" x14ac:dyDescent="0.25">
      <c r="A66" s="6"/>
      <c r="C66" s="27">
        <v>9</v>
      </c>
      <c r="D66" s="27">
        <v>101</v>
      </c>
      <c r="E66" s="36">
        <v>13498.46</v>
      </c>
      <c r="F66" s="35">
        <v>1</v>
      </c>
    </row>
    <row r="67" spans="1:6" ht="15.75" x14ac:dyDescent="0.25">
      <c r="A67" s="6"/>
      <c r="C67" s="27">
        <v>1</v>
      </c>
      <c r="D67" s="27">
        <v>103</v>
      </c>
      <c r="E67" s="36">
        <v>12928</v>
      </c>
      <c r="F67" s="35">
        <v>1</v>
      </c>
    </row>
    <row r="68" spans="1:6" ht="15.75" x14ac:dyDescent="0.25">
      <c r="A68" s="6"/>
      <c r="C68" s="27">
        <v>2</v>
      </c>
      <c r="D68" s="27">
        <v>103</v>
      </c>
      <c r="E68" s="36">
        <v>12928</v>
      </c>
      <c r="F68" s="35">
        <v>1</v>
      </c>
    </row>
    <row r="69" spans="1:6" ht="15.75" x14ac:dyDescent="0.25">
      <c r="A69" s="6"/>
      <c r="C69" s="27">
        <v>3</v>
      </c>
      <c r="D69" s="27">
        <v>103</v>
      </c>
      <c r="E69" s="36">
        <v>13392</v>
      </c>
      <c r="F69" s="35">
        <v>0</v>
      </c>
    </row>
    <row r="70" spans="1:6" ht="15.75" x14ac:dyDescent="0.25">
      <c r="A70" s="6"/>
      <c r="C70" s="27">
        <v>4</v>
      </c>
      <c r="D70" s="27">
        <v>103</v>
      </c>
      <c r="E70" s="36">
        <v>12928</v>
      </c>
      <c r="F70" s="35">
        <v>1</v>
      </c>
    </row>
    <row r="71" spans="1:6" ht="15.75" x14ac:dyDescent="0.25">
      <c r="A71" s="6"/>
      <c r="C71" s="27">
        <v>5</v>
      </c>
      <c r="D71" s="27">
        <v>103</v>
      </c>
      <c r="E71" s="36">
        <v>12928</v>
      </c>
      <c r="F71" s="35">
        <v>1</v>
      </c>
    </row>
    <row r="72" spans="1:6" ht="15.75" x14ac:dyDescent="0.25">
      <c r="A72" s="6"/>
      <c r="C72" s="27">
        <v>6</v>
      </c>
      <c r="D72" s="27">
        <v>103</v>
      </c>
      <c r="E72" s="36">
        <v>12928</v>
      </c>
      <c r="F72" s="35">
        <v>1</v>
      </c>
    </row>
    <row r="73" spans="1:6" ht="15.75" x14ac:dyDescent="0.25">
      <c r="A73" s="6"/>
      <c r="C73" s="27">
        <v>7</v>
      </c>
      <c r="D73" s="27">
        <v>103</v>
      </c>
      <c r="E73" s="36">
        <v>12928</v>
      </c>
      <c r="F73" s="35">
        <v>1</v>
      </c>
    </row>
    <row r="74" spans="1:6" ht="15.75" x14ac:dyDescent="0.25">
      <c r="A74" s="6"/>
      <c r="C74" s="27">
        <v>8</v>
      </c>
      <c r="D74" s="27">
        <v>103</v>
      </c>
      <c r="E74" s="36">
        <v>12928</v>
      </c>
      <c r="F74" s="35">
        <v>1</v>
      </c>
    </row>
    <row r="75" spans="1:6" ht="15.75" x14ac:dyDescent="0.25">
      <c r="A75" s="6"/>
      <c r="C75" s="27">
        <v>9</v>
      </c>
      <c r="D75" s="27">
        <v>103</v>
      </c>
      <c r="E75" s="36">
        <v>12928</v>
      </c>
      <c r="F75" s="35">
        <v>1</v>
      </c>
    </row>
    <row r="76" spans="1:6" ht="15.75" x14ac:dyDescent="0.25">
      <c r="A76" s="6"/>
      <c r="C76" s="27">
        <v>1</v>
      </c>
      <c r="D76" s="27">
        <v>153</v>
      </c>
      <c r="E76" s="36">
        <v>12928</v>
      </c>
      <c r="F76" s="35">
        <v>1</v>
      </c>
    </row>
    <row r="77" spans="1:6" ht="15.75" x14ac:dyDescent="0.25">
      <c r="A77" s="6"/>
      <c r="C77" s="27">
        <v>2</v>
      </c>
      <c r="D77" s="27">
        <v>153</v>
      </c>
      <c r="E77" s="36">
        <v>12928</v>
      </c>
      <c r="F77" s="35">
        <v>1</v>
      </c>
    </row>
    <row r="78" spans="1:6" ht="15.75" x14ac:dyDescent="0.25">
      <c r="A78" s="6"/>
      <c r="C78" s="27">
        <v>3</v>
      </c>
      <c r="D78" s="27">
        <v>153</v>
      </c>
      <c r="E78" s="36">
        <v>12538</v>
      </c>
      <c r="F78" s="35">
        <v>0</v>
      </c>
    </row>
    <row r="79" spans="1:6" ht="15.75" x14ac:dyDescent="0.25">
      <c r="A79" s="6"/>
      <c r="C79" s="27">
        <v>4</v>
      </c>
      <c r="D79" s="27">
        <v>153</v>
      </c>
      <c r="E79" s="36">
        <v>12928</v>
      </c>
      <c r="F79" s="35">
        <v>1</v>
      </c>
    </row>
    <row r="80" spans="1:6" ht="15.75" x14ac:dyDescent="0.25">
      <c r="A80" s="6"/>
      <c r="C80" s="27">
        <v>5</v>
      </c>
      <c r="D80" s="27">
        <v>153</v>
      </c>
      <c r="E80" s="36">
        <v>12928</v>
      </c>
      <c r="F80" s="35">
        <v>1</v>
      </c>
    </row>
    <row r="81" spans="1:6" ht="15.75" x14ac:dyDescent="0.25">
      <c r="A81" s="6"/>
      <c r="C81" s="27">
        <v>6</v>
      </c>
      <c r="D81" s="27">
        <v>153</v>
      </c>
      <c r="E81" s="36">
        <v>12928</v>
      </c>
      <c r="F81" s="35">
        <v>1</v>
      </c>
    </row>
    <row r="82" spans="1:6" ht="15.75" x14ac:dyDescent="0.25">
      <c r="A82" s="6"/>
      <c r="C82" s="27">
        <v>7</v>
      </c>
      <c r="D82" s="27">
        <v>153</v>
      </c>
      <c r="E82" s="36">
        <v>12928</v>
      </c>
      <c r="F82" s="35">
        <v>1</v>
      </c>
    </row>
    <row r="83" spans="1:6" ht="15.75" x14ac:dyDescent="0.25">
      <c r="A83" s="6"/>
      <c r="C83" s="27">
        <v>8</v>
      </c>
      <c r="D83" s="27">
        <v>153</v>
      </c>
      <c r="E83" s="36">
        <v>12928</v>
      </c>
      <c r="F83" s="35">
        <v>1</v>
      </c>
    </row>
    <row r="84" spans="1:6" ht="15.75" x14ac:dyDescent="0.25">
      <c r="A84" s="6"/>
      <c r="C84" s="27">
        <v>9</v>
      </c>
      <c r="D84" s="27">
        <v>153</v>
      </c>
      <c r="E84" s="36">
        <v>12928</v>
      </c>
      <c r="F84" s="35">
        <v>1</v>
      </c>
    </row>
    <row r="85" spans="1:6" ht="15.75" x14ac:dyDescent="0.25">
      <c r="A85" s="6"/>
      <c r="C85" s="27">
        <v>1</v>
      </c>
      <c r="D85" s="27">
        <v>163</v>
      </c>
      <c r="E85" s="36">
        <v>69949.820000000007</v>
      </c>
      <c r="F85" s="35">
        <v>1</v>
      </c>
    </row>
    <row r="86" spans="1:6" ht="15.75" x14ac:dyDescent="0.25">
      <c r="A86" s="6"/>
      <c r="C86" s="27">
        <v>2</v>
      </c>
      <c r="D86" s="27">
        <v>163</v>
      </c>
      <c r="E86" s="36">
        <v>69949.820000000007</v>
      </c>
      <c r="F86" s="35">
        <v>1</v>
      </c>
    </row>
    <row r="87" spans="1:6" ht="15.75" x14ac:dyDescent="0.25">
      <c r="A87" s="6"/>
      <c r="C87" s="27">
        <v>3</v>
      </c>
      <c r="D87" s="27">
        <v>163</v>
      </c>
      <c r="E87" s="36">
        <v>69949.820000000007</v>
      </c>
      <c r="F87" s="35">
        <v>1</v>
      </c>
    </row>
    <row r="88" spans="1:6" ht="15.75" x14ac:dyDescent="0.25">
      <c r="A88" s="6"/>
      <c r="C88" s="27">
        <v>4</v>
      </c>
      <c r="D88" s="27">
        <v>163</v>
      </c>
      <c r="E88" s="36">
        <v>69949.820000000007</v>
      </c>
      <c r="F88" s="35">
        <v>1</v>
      </c>
    </row>
    <row r="89" spans="1:6" ht="15.75" x14ac:dyDescent="0.25">
      <c r="A89" s="6"/>
      <c r="C89" s="27">
        <v>5</v>
      </c>
      <c r="D89" s="27">
        <v>163</v>
      </c>
      <c r="E89" s="36">
        <v>69949.820000000007</v>
      </c>
      <c r="F89" s="35">
        <v>1</v>
      </c>
    </row>
    <row r="90" spans="1:6" ht="15.75" x14ac:dyDescent="0.25">
      <c r="A90" s="6"/>
      <c r="C90" s="27">
        <v>6</v>
      </c>
      <c r="D90" s="27">
        <v>163</v>
      </c>
      <c r="E90" s="36">
        <v>69949.820000000007</v>
      </c>
      <c r="F90" s="35">
        <v>1</v>
      </c>
    </row>
    <row r="91" spans="1:6" ht="15.75" x14ac:dyDescent="0.25">
      <c r="A91" s="6"/>
      <c r="C91" s="27">
        <v>7</v>
      </c>
      <c r="D91" s="27">
        <v>163</v>
      </c>
      <c r="E91" s="36">
        <v>69949.820000000007</v>
      </c>
      <c r="F91" s="35">
        <v>1</v>
      </c>
    </row>
    <row r="92" spans="1:6" ht="15.75" x14ac:dyDescent="0.25">
      <c r="A92" s="6"/>
      <c r="C92" s="27">
        <v>8</v>
      </c>
      <c r="D92" s="27">
        <v>163</v>
      </c>
      <c r="E92" s="36">
        <v>69949.820000000007</v>
      </c>
      <c r="F92" s="35">
        <v>1</v>
      </c>
    </row>
    <row r="93" spans="1:6" ht="15.75" x14ac:dyDescent="0.25">
      <c r="A93" s="6"/>
      <c r="C93" s="27">
        <v>9</v>
      </c>
      <c r="D93" s="27">
        <v>163</v>
      </c>
      <c r="E93" s="36">
        <v>69949.820000000007</v>
      </c>
      <c r="F93" s="35">
        <v>1</v>
      </c>
    </row>
    <row r="94" spans="1:6" ht="15.75" x14ac:dyDescent="0.25">
      <c r="A94" s="6"/>
      <c r="C94" s="27">
        <v>1</v>
      </c>
      <c r="D94" s="27">
        <v>175</v>
      </c>
      <c r="E94" s="36">
        <v>20820.52</v>
      </c>
      <c r="F94" s="35">
        <v>1</v>
      </c>
    </row>
    <row r="95" spans="1:6" ht="15.75" x14ac:dyDescent="0.25">
      <c r="A95" s="6"/>
      <c r="C95" s="27">
        <v>2</v>
      </c>
      <c r="D95" s="27">
        <v>175</v>
      </c>
      <c r="E95" s="36">
        <v>20820.52</v>
      </c>
      <c r="F95" s="35">
        <v>1</v>
      </c>
    </row>
    <row r="96" spans="1:6" ht="15.75" x14ac:dyDescent="0.25">
      <c r="A96" s="6"/>
      <c r="C96" s="27">
        <v>3</v>
      </c>
      <c r="D96" s="27">
        <v>175</v>
      </c>
      <c r="E96" s="36">
        <v>20780</v>
      </c>
      <c r="F96" s="35">
        <v>0</v>
      </c>
    </row>
    <row r="97" spans="1:6" ht="15.75" x14ac:dyDescent="0.25">
      <c r="A97" s="6"/>
      <c r="C97" s="27">
        <v>4</v>
      </c>
      <c r="D97" s="27">
        <v>175</v>
      </c>
      <c r="E97" s="36">
        <v>20820.52</v>
      </c>
      <c r="F97" s="35">
        <v>1</v>
      </c>
    </row>
    <row r="98" spans="1:6" ht="15.75" x14ac:dyDescent="0.25">
      <c r="A98" s="6"/>
      <c r="C98" s="27">
        <v>5</v>
      </c>
      <c r="D98" s="27">
        <v>175</v>
      </c>
      <c r="E98" s="36">
        <v>20820.52</v>
      </c>
      <c r="F98" s="35">
        <v>1</v>
      </c>
    </row>
    <row r="99" spans="1:6" ht="15.75" x14ac:dyDescent="0.25">
      <c r="A99" s="6"/>
      <c r="C99" s="27">
        <v>6</v>
      </c>
      <c r="D99" s="27">
        <v>175</v>
      </c>
      <c r="E99" s="36">
        <v>20820.52</v>
      </c>
      <c r="F99" s="35">
        <v>1</v>
      </c>
    </row>
    <row r="100" spans="1:6" ht="15.75" x14ac:dyDescent="0.25">
      <c r="A100" s="6"/>
      <c r="C100" s="27">
        <v>7</v>
      </c>
      <c r="D100" s="27">
        <v>175</v>
      </c>
      <c r="E100" s="36">
        <v>20820.52</v>
      </c>
      <c r="F100" s="35">
        <v>1</v>
      </c>
    </row>
    <row r="101" spans="1:6" ht="15.75" x14ac:dyDescent="0.25">
      <c r="A101" s="6"/>
      <c r="C101" s="27">
        <v>8</v>
      </c>
      <c r="D101" s="27">
        <v>175</v>
      </c>
      <c r="E101" s="36">
        <v>20820.52</v>
      </c>
      <c r="F101" s="35">
        <v>1</v>
      </c>
    </row>
    <row r="102" spans="1:6" ht="15.75" x14ac:dyDescent="0.25">
      <c r="A102" s="6"/>
      <c r="C102" s="27">
        <v>9</v>
      </c>
      <c r="D102" s="27">
        <v>175</v>
      </c>
      <c r="E102" s="36">
        <v>20820.52</v>
      </c>
      <c r="F102" s="35">
        <v>1</v>
      </c>
    </row>
    <row r="103" spans="1:6" ht="15.75" x14ac:dyDescent="0.25">
      <c r="A103" s="6"/>
      <c r="C103" s="27">
        <v>1</v>
      </c>
      <c r="D103" s="27">
        <v>177</v>
      </c>
      <c r="E103" s="36">
        <v>23897.19</v>
      </c>
      <c r="F103" s="35">
        <v>1</v>
      </c>
    </row>
    <row r="104" spans="1:6" ht="15.75" x14ac:dyDescent="0.25">
      <c r="A104" s="6"/>
      <c r="C104" s="27">
        <v>2</v>
      </c>
      <c r="D104" s="27">
        <v>177</v>
      </c>
      <c r="E104" s="36">
        <v>23897.19</v>
      </c>
      <c r="F104" s="35">
        <v>1</v>
      </c>
    </row>
    <row r="105" spans="1:6" ht="15.75" x14ac:dyDescent="0.25">
      <c r="A105" s="6"/>
      <c r="C105" s="27">
        <v>3</v>
      </c>
      <c r="D105" s="27">
        <v>177</v>
      </c>
      <c r="E105" s="36">
        <v>22247.439999999999</v>
      </c>
      <c r="F105" s="35">
        <v>0</v>
      </c>
    </row>
    <row r="106" spans="1:6" ht="15.75" x14ac:dyDescent="0.25">
      <c r="A106" s="6"/>
      <c r="C106" s="27">
        <v>4</v>
      </c>
      <c r="D106" s="27">
        <v>177</v>
      </c>
      <c r="E106" s="36">
        <v>23897.19</v>
      </c>
      <c r="F106" s="35">
        <v>1</v>
      </c>
    </row>
    <row r="107" spans="1:6" ht="15.75" x14ac:dyDescent="0.25">
      <c r="A107" s="6"/>
      <c r="C107" s="27">
        <v>5</v>
      </c>
      <c r="D107" s="27">
        <v>177</v>
      </c>
      <c r="E107" s="36">
        <v>23897.19</v>
      </c>
      <c r="F107" s="35">
        <v>1</v>
      </c>
    </row>
    <row r="108" spans="1:6" ht="15.75" x14ac:dyDescent="0.25">
      <c r="A108" s="6"/>
      <c r="C108" s="27">
        <v>6</v>
      </c>
      <c r="D108" s="27">
        <v>177</v>
      </c>
      <c r="E108" s="36">
        <v>23897.19</v>
      </c>
      <c r="F108" s="35">
        <v>1</v>
      </c>
    </row>
    <row r="109" spans="1:6" ht="15.75" x14ac:dyDescent="0.25">
      <c r="A109" s="6"/>
      <c r="C109" s="27">
        <v>7</v>
      </c>
      <c r="D109" s="27">
        <v>177</v>
      </c>
      <c r="E109" s="36">
        <v>23897.19</v>
      </c>
      <c r="F109" s="35">
        <v>1</v>
      </c>
    </row>
    <row r="110" spans="1:6" ht="15.75" x14ac:dyDescent="0.25">
      <c r="A110" s="6"/>
      <c r="C110" s="27">
        <v>8</v>
      </c>
      <c r="D110" s="27">
        <v>177</v>
      </c>
      <c r="E110" s="36">
        <v>23897.19</v>
      </c>
      <c r="F110" s="35">
        <v>1</v>
      </c>
    </row>
    <row r="111" spans="1:6" ht="15.75" x14ac:dyDescent="0.25">
      <c r="A111" s="6"/>
      <c r="C111" s="27">
        <v>9</v>
      </c>
      <c r="D111" s="27">
        <v>177</v>
      </c>
      <c r="E111" s="36">
        <v>23897.19</v>
      </c>
      <c r="F111" s="35">
        <v>1</v>
      </c>
    </row>
    <row r="112" spans="1:6" ht="15.75" x14ac:dyDescent="0.25">
      <c r="A112" s="6"/>
      <c r="C112" s="27">
        <v>1</v>
      </c>
      <c r="D112" s="27">
        <v>189</v>
      </c>
      <c r="E112" s="36">
        <v>24817.9899999999</v>
      </c>
      <c r="F112" s="35">
        <v>1</v>
      </c>
    </row>
    <row r="113" spans="1:6" ht="15.75" x14ac:dyDescent="0.25">
      <c r="A113" s="6"/>
      <c r="C113" s="27">
        <v>2</v>
      </c>
      <c r="D113" s="27">
        <v>189</v>
      </c>
      <c r="E113" s="36">
        <v>25555.48</v>
      </c>
      <c r="F113" s="35">
        <v>0</v>
      </c>
    </row>
    <row r="114" spans="1:6" ht="15.75" x14ac:dyDescent="0.25">
      <c r="A114" s="6"/>
      <c r="C114" s="27">
        <v>3</v>
      </c>
      <c r="D114" s="27">
        <v>189</v>
      </c>
      <c r="E114" s="36">
        <v>25693.360000000001</v>
      </c>
      <c r="F114" s="35">
        <v>0</v>
      </c>
    </row>
    <row r="115" spans="1:6" ht="15.75" x14ac:dyDescent="0.25">
      <c r="A115" s="6"/>
      <c r="C115" s="27">
        <v>4</v>
      </c>
      <c r="D115" s="27">
        <v>189</v>
      </c>
      <c r="E115" s="36">
        <v>24817.9899999999</v>
      </c>
      <c r="F115" s="35">
        <v>1</v>
      </c>
    </row>
    <row r="116" spans="1:6" ht="15.75" x14ac:dyDescent="0.25">
      <c r="A116" s="6"/>
      <c r="C116" s="27">
        <v>5</v>
      </c>
      <c r="D116" s="27">
        <v>189</v>
      </c>
      <c r="E116" s="36">
        <v>24817.9899999999</v>
      </c>
      <c r="F116" s="35">
        <v>1</v>
      </c>
    </row>
    <row r="117" spans="1:6" ht="15.75" x14ac:dyDescent="0.25">
      <c r="A117" s="6"/>
      <c r="C117" s="27">
        <v>6</v>
      </c>
      <c r="D117" s="27">
        <v>189</v>
      </c>
      <c r="E117" s="36">
        <v>24817.9899999999</v>
      </c>
      <c r="F117" s="35">
        <v>1</v>
      </c>
    </row>
    <row r="118" spans="1:6" ht="15.75" x14ac:dyDescent="0.25">
      <c r="A118" s="6"/>
      <c r="C118" s="27">
        <v>7</v>
      </c>
      <c r="D118" s="27">
        <v>189</v>
      </c>
      <c r="E118" s="36">
        <v>24817.9899999999</v>
      </c>
      <c r="F118" s="35">
        <v>1</v>
      </c>
    </row>
    <row r="119" spans="1:6" ht="15.75" x14ac:dyDescent="0.25">
      <c r="A119" s="6"/>
      <c r="C119" s="27">
        <v>8</v>
      </c>
      <c r="D119" s="27">
        <v>189</v>
      </c>
      <c r="E119" s="36">
        <v>24817.9899999999</v>
      </c>
      <c r="F119" s="35">
        <v>1</v>
      </c>
    </row>
    <row r="120" spans="1:6" ht="15.75" x14ac:dyDescent="0.25">
      <c r="A120" s="6"/>
      <c r="C120" s="27">
        <v>9</v>
      </c>
      <c r="D120" s="27">
        <v>189</v>
      </c>
      <c r="E120" s="36">
        <v>24817.9899999999</v>
      </c>
      <c r="F120" s="35">
        <v>1</v>
      </c>
    </row>
    <row r="121" spans="1:6" ht="15.75" x14ac:dyDescent="0.25">
      <c r="A121" s="6"/>
      <c r="C121" s="27">
        <v>1</v>
      </c>
      <c r="D121" s="27">
        <v>193</v>
      </c>
      <c r="E121" s="36">
        <v>19686.740000000002</v>
      </c>
      <c r="F121" s="35">
        <v>1</v>
      </c>
    </row>
    <row r="122" spans="1:6" ht="15.75" x14ac:dyDescent="0.25">
      <c r="A122" s="6"/>
      <c r="C122" s="27">
        <v>2</v>
      </c>
      <c r="D122" s="27">
        <v>193</v>
      </c>
      <c r="E122" s="36">
        <v>22657.68</v>
      </c>
      <c r="F122" s="35">
        <v>0</v>
      </c>
    </row>
    <row r="123" spans="1:6" ht="15.75" x14ac:dyDescent="0.25">
      <c r="A123" s="6"/>
      <c r="C123" s="27">
        <v>3</v>
      </c>
      <c r="D123" s="27">
        <v>193</v>
      </c>
      <c r="E123" s="36">
        <v>19686.740000000002</v>
      </c>
      <c r="F123" s="35">
        <v>0</v>
      </c>
    </row>
    <row r="124" spans="1:6" ht="15.75" x14ac:dyDescent="0.25">
      <c r="A124" s="6"/>
      <c r="C124" s="27">
        <v>4</v>
      </c>
      <c r="D124" s="27">
        <v>193</v>
      </c>
      <c r="E124" s="36">
        <v>19686.740000000002</v>
      </c>
      <c r="F124" s="35">
        <v>1</v>
      </c>
    </row>
    <row r="125" spans="1:6" ht="15.75" x14ac:dyDescent="0.25">
      <c r="A125" s="6"/>
      <c r="C125" s="27">
        <v>5</v>
      </c>
      <c r="D125" s="27">
        <v>193</v>
      </c>
      <c r="E125" s="36">
        <v>19686.740000000002</v>
      </c>
      <c r="F125" s="35">
        <v>1</v>
      </c>
    </row>
    <row r="126" spans="1:6" ht="15.75" x14ac:dyDescent="0.25">
      <c r="A126" s="6"/>
      <c r="C126" s="27">
        <v>6</v>
      </c>
      <c r="D126" s="27">
        <v>193</v>
      </c>
      <c r="E126" s="36">
        <v>19686.740000000002</v>
      </c>
      <c r="F126" s="35">
        <v>1</v>
      </c>
    </row>
    <row r="127" spans="1:6" ht="15.75" x14ac:dyDescent="0.25">
      <c r="A127" s="6"/>
      <c r="C127" s="27">
        <v>7</v>
      </c>
      <c r="D127" s="27">
        <v>193</v>
      </c>
      <c r="E127" s="36">
        <v>19686.740000000002</v>
      </c>
      <c r="F127" s="35">
        <v>1</v>
      </c>
    </row>
    <row r="128" spans="1:6" ht="15.75" x14ac:dyDescent="0.25">
      <c r="A128" s="6"/>
      <c r="C128" s="27">
        <v>8</v>
      </c>
      <c r="D128" s="27">
        <v>193</v>
      </c>
      <c r="E128" s="36">
        <v>19686.740000000002</v>
      </c>
      <c r="F128" s="35">
        <v>1</v>
      </c>
    </row>
    <row r="129" spans="1:6" ht="15.75" x14ac:dyDescent="0.25">
      <c r="A129" s="6"/>
      <c r="C129" s="27">
        <v>9</v>
      </c>
      <c r="D129" s="27">
        <v>193</v>
      </c>
      <c r="E129" s="36">
        <v>19686.740000000002</v>
      </c>
      <c r="F129" s="35">
        <v>1</v>
      </c>
    </row>
    <row r="130" spans="1:6" ht="15.75" x14ac:dyDescent="0.25">
      <c r="A130" s="6"/>
      <c r="C130" s="27">
        <v>1</v>
      </c>
      <c r="D130" s="27">
        <v>194</v>
      </c>
      <c r="E130" s="36">
        <v>13647.81</v>
      </c>
      <c r="F130" s="35">
        <v>1</v>
      </c>
    </row>
    <row r="131" spans="1:6" ht="15.75" x14ac:dyDescent="0.25">
      <c r="A131" s="6"/>
      <c r="C131" s="27">
        <v>2</v>
      </c>
      <c r="D131" s="27">
        <v>194</v>
      </c>
      <c r="E131" s="36">
        <v>13647.81</v>
      </c>
      <c r="F131" s="35">
        <v>1</v>
      </c>
    </row>
    <row r="132" spans="1:6" ht="15.75" x14ac:dyDescent="0.25">
      <c r="A132" s="6"/>
      <c r="C132" s="27">
        <v>3</v>
      </c>
      <c r="D132" s="27">
        <v>194</v>
      </c>
      <c r="E132" s="36">
        <v>12201.45</v>
      </c>
      <c r="F132" s="35">
        <v>0</v>
      </c>
    </row>
    <row r="133" spans="1:6" ht="15.75" x14ac:dyDescent="0.25">
      <c r="A133" s="6"/>
      <c r="C133" s="27">
        <v>4</v>
      </c>
      <c r="D133" s="27">
        <v>194</v>
      </c>
      <c r="E133" s="36">
        <v>13647.81</v>
      </c>
      <c r="F133" s="35">
        <v>1</v>
      </c>
    </row>
    <row r="134" spans="1:6" ht="15.75" x14ac:dyDescent="0.25">
      <c r="A134" s="6"/>
      <c r="C134" s="27">
        <v>5</v>
      </c>
      <c r="D134" s="27">
        <v>194</v>
      </c>
      <c r="E134" s="36">
        <v>13647.81</v>
      </c>
      <c r="F134" s="35">
        <v>1</v>
      </c>
    </row>
    <row r="135" spans="1:6" ht="15.75" x14ac:dyDescent="0.25">
      <c r="A135" s="6"/>
      <c r="C135" s="27">
        <v>6</v>
      </c>
      <c r="D135" s="27">
        <v>194</v>
      </c>
      <c r="E135" s="36">
        <v>13647.81</v>
      </c>
      <c r="F135" s="35">
        <v>1</v>
      </c>
    </row>
    <row r="136" spans="1:6" ht="15.75" x14ac:dyDescent="0.25">
      <c r="A136" s="6"/>
      <c r="C136" s="27">
        <v>7</v>
      </c>
      <c r="D136" s="27">
        <v>194</v>
      </c>
      <c r="E136" s="36">
        <v>13647.81</v>
      </c>
      <c r="F136" s="35">
        <v>1</v>
      </c>
    </row>
    <row r="137" spans="1:6" ht="15.75" x14ac:dyDescent="0.25">
      <c r="A137" s="6"/>
      <c r="C137" s="27">
        <v>8</v>
      </c>
      <c r="D137" s="27">
        <v>194</v>
      </c>
      <c r="E137" s="36">
        <v>13647.81</v>
      </c>
      <c r="F137" s="35">
        <v>1</v>
      </c>
    </row>
    <row r="138" spans="1:6" ht="15.75" x14ac:dyDescent="0.25">
      <c r="A138" s="6"/>
      <c r="C138" s="27">
        <v>9</v>
      </c>
      <c r="D138" s="27">
        <v>194</v>
      </c>
      <c r="E138" s="36">
        <v>13647.81</v>
      </c>
      <c r="F138" s="35">
        <v>1</v>
      </c>
    </row>
    <row r="139" spans="1:6" ht="15.75" x14ac:dyDescent="0.25">
      <c r="A139" s="6"/>
      <c r="C139" s="27">
        <v>1</v>
      </c>
      <c r="D139" s="27">
        <v>195</v>
      </c>
      <c r="E139" s="36">
        <v>11000.47</v>
      </c>
      <c r="F139" s="35">
        <v>1</v>
      </c>
    </row>
    <row r="140" spans="1:6" ht="15.75" x14ac:dyDescent="0.25">
      <c r="A140" s="6"/>
      <c r="C140" s="27">
        <v>2</v>
      </c>
      <c r="D140" s="27">
        <v>195</v>
      </c>
      <c r="E140" s="36">
        <v>11000.47</v>
      </c>
      <c r="F140" s="35">
        <v>1</v>
      </c>
    </row>
    <row r="141" spans="1:6" ht="15.75" x14ac:dyDescent="0.25">
      <c r="A141" s="6"/>
      <c r="C141" s="27">
        <v>3</v>
      </c>
      <c r="D141" s="27">
        <v>195</v>
      </c>
      <c r="E141" s="36">
        <v>11000.47</v>
      </c>
      <c r="F141" s="35">
        <v>1</v>
      </c>
    </row>
    <row r="142" spans="1:6" ht="15.75" x14ac:dyDescent="0.25">
      <c r="A142" s="6"/>
      <c r="C142" s="27">
        <v>4</v>
      </c>
      <c r="D142" s="27">
        <v>195</v>
      </c>
      <c r="E142" s="36">
        <v>11000.47</v>
      </c>
      <c r="F142" s="35">
        <v>1</v>
      </c>
    </row>
    <row r="143" spans="1:6" ht="15.75" x14ac:dyDescent="0.25">
      <c r="A143" s="6"/>
      <c r="C143" s="27">
        <v>5</v>
      </c>
      <c r="D143" s="27">
        <v>195</v>
      </c>
      <c r="E143" s="36">
        <v>11000.47</v>
      </c>
      <c r="F143" s="35">
        <v>1</v>
      </c>
    </row>
    <row r="144" spans="1:6" ht="15.75" x14ac:dyDescent="0.25">
      <c r="A144" s="6"/>
      <c r="C144" s="27">
        <v>6</v>
      </c>
      <c r="D144" s="27">
        <v>195</v>
      </c>
      <c r="E144" s="36">
        <v>11000.47</v>
      </c>
      <c r="F144" s="35">
        <v>1</v>
      </c>
    </row>
    <row r="145" spans="1:6" ht="15.75" x14ac:dyDescent="0.25">
      <c r="A145" s="6"/>
      <c r="C145" s="27">
        <v>7</v>
      </c>
      <c r="D145" s="27">
        <v>195</v>
      </c>
      <c r="E145" s="36">
        <v>11000.47</v>
      </c>
      <c r="F145" s="35">
        <v>1</v>
      </c>
    </row>
    <row r="146" spans="1:6" ht="15.75" x14ac:dyDescent="0.25">
      <c r="A146" s="6"/>
      <c r="C146" s="27">
        <v>8</v>
      </c>
      <c r="D146" s="27">
        <v>195</v>
      </c>
      <c r="E146" s="36">
        <v>11000.47</v>
      </c>
      <c r="F146" s="35">
        <v>1</v>
      </c>
    </row>
    <row r="147" spans="1:6" ht="15.75" x14ac:dyDescent="0.25">
      <c r="A147" s="6"/>
      <c r="C147" s="27">
        <v>9</v>
      </c>
      <c r="D147" s="27">
        <v>195</v>
      </c>
      <c r="E147" s="36">
        <v>11000.47</v>
      </c>
      <c r="F147" s="35">
        <v>1</v>
      </c>
    </row>
    <row r="148" spans="1:6" ht="15.75" x14ac:dyDescent="0.25">
      <c r="A148" s="6"/>
      <c r="C148" s="27">
        <v>1</v>
      </c>
      <c r="D148" s="27">
        <v>202</v>
      </c>
      <c r="E148" s="36">
        <v>17943.915000000001</v>
      </c>
      <c r="F148" s="35">
        <v>1</v>
      </c>
    </row>
    <row r="149" spans="1:6" ht="15.75" x14ac:dyDescent="0.25">
      <c r="A149" s="6"/>
      <c r="C149" s="27">
        <v>2</v>
      </c>
      <c r="D149" s="27">
        <v>202</v>
      </c>
      <c r="E149" s="36">
        <v>17943.915000000001</v>
      </c>
      <c r="F149" s="35">
        <v>1</v>
      </c>
    </row>
    <row r="150" spans="1:6" ht="15.75" x14ac:dyDescent="0.25">
      <c r="A150" s="6"/>
      <c r="C150" s="27">
        <v>3</v>
      </c>
      <c r="D150" s="27">
        <v>202</v>
      </c>
      <c r="E150" s="36">
        <v>19138.84</v>
      </c>
      <c r="F150" s="35">
        <v>0</v>
      </c>
    </row>
    <row r="151" spans="1:6" ht="15.75" x14ac:dyDescent="0.25">
      <c r="A151" s="6"/>
      <c r="C151" s="27">
        <v>4</v>
      </c>
      <c r="D151" s="27">
        <v>202</v>
      </c>
      <c r="E151" s="36">
        <v>17943.915000000001</v>
      </c>
      <c r="F151" s="35">
        <v>1</v>
      </c>
    </row>
    <row r="152" spans="1:6" ht="15.75" x14ac:dyDescent="0.25">
      <c r="A152" s="6"/>
      <c r="C152" s="27">
        <v>5</v>
      </c>
      <c r="D152" s="27">
        <v>202</v>
      </c>
      <c r="E152" s="36">
        <v>17943.915000000001</v>
      </c>
      <c r="F152" s="35">
        <v>1</v>
      </c>
    </row>
    <row r="153" spans="1:6" ht="15.75" x14ac:dyDescent="0.25">
      <c r="A153" s="6"/>
      <c r="C153" s="27">
        <v>6</v>
      </c>
      <c r="D153" s="27">
        <v>202</v>
      </c>
      <c r="E153" s="36">
        <v>17943.915000000001</v>
      </c>
      <c r="F153" s="35">
        <v>1</v>
      </c>
    </row>
    <row r="154" spans="1:6" ht="15.75" x14ac:dyDescent="0.25">
      <c r="A154" s="6"/>
      <c r="C154" s="27">
        <v>7</v>
      </c>
      <c r="D154" s="27">
        <v>202</v>
      </c>
      <c r="E154" s="36">
        <v>17943.915000000001</v>
      </c>
      <c r="F154" s="35">
        <v>1</v>
      </c>
    </row>
    <row r="155" spans="1:6" ht="15.75" x14ac:dyDescent="0.25">
      <c r="A155" s="6"/>
      <c r="C155" s="27">
        <v>8</v>
      </c>
      <c r="D155" s="27">
        <v>202</v>
      </c>
      <c r="E155" s="36">
        <v>17943.915000000001</v>
      </c>
      <c r="F155" s="35">
        <v>1</v>
      </c>
    </row>
    <row r="156" spans="1:6" ht="15.75" x14ac:dyDescent="0.25">
      <c r="A156" s="6"/>
      <c r="C156" s="27">
        <v>9</v>
      </c>
      <c r="D156" s="27">
        <v>202</v>
      </c>
      <c r="E156" s="36">
        <v>17943.915000000001</v>
      </c>
      <c r="F156" s="35">
        <v>1</v>
      </c>
    </row>
    <row r="157" spans="1:6" ht="15.75" x14ac:dyDescent="0.25">
      <c r="A157" s="6"/>
      <c r="C157" s="27">
        <v>1</v>
      </c>
      <c r="D157" s="27">
        <v>203</v>
      </c>
      <c r="E157" s="36">
        <v>11874</v>
      </c>
      <c r="F157" s="35">
        <v>1</v>
      </c>
    </row>
    <row r="158" spans="1:6" ht="15.75" x14ac:dyDescent="0.25">
      <c r="A158" s="6"/>
      <c r="C158" s="27">
        <v>2</v>
      </c>
      <c r="D158" s="27">
        <v>203</v>
      </c>
      <c r="E158" s="36">
        <v>11874</v>
      </c>
      <c r="F158" s="35">
        <v>1</v>
      </c>
    </row>
    <row r="159" spans="1:6" ht="15.75" x14ac:dyDescent="0.25">
      <c r="A159" s="6"/>
      <c r="C159" s="27">
        <v>3</v>
      </c>
      <c r="D159" s="27">
        <v>203</v>
      </c>
      <c r="E159" s="36">
        <v>12000</v>
      </c>
      <c r="F159" s="35">
        <v>0</v>
      </c>
    </row>
    <row r="160" spans="1:6" ht="15.75" x14ac:dyDescent="0.25">
      <c r="A160" s="6"/>
      <c r="C160" s="27">
        <v>4</v>
      </c>
      <c r="D160" s="27">
        <v>203</v>
      </c>
      <c r="E160" s="36">
        <v>11874</v>
      </c>
      <c r="F160" s="35">
        <v>1</v>
      </c>
    </row>
    <row r="161" spans="1:6" ht="15.75" x14ac:dyDescent="0.25">
      <c r="A161" s="6"/>
      <c r="C161" s="27">
        <v>5</v>
      </c>
      <c r="D161" s="27">
        <v>203</v>
      </c>
      <c r="E161" s="36">
        <v>11874</v>
      </c>
      <c r="F161" s="35">
        <v>1</v>
      </c>
    </row>
    <row r="162" spans="1:6" ht="15.75" x14ac:dyDescent="0.25">
      <c r="A162" s="6"/>
      <c r="C162" s="27">
        <v>6</v>
      </c>
      <c r="D162" s="27">
        <v>203</v>
      </c>
      <c r="E162" s="36">
        <v>11874</v>
      </c>
      <c r="F162" s="35">
        <v>1</v>
      </c>
    </row>
    <row r="163" spans="1:6" ht="15.75" x14ac:dyDescent="0.25">
      <c r="A163" s="6"/>
      <c r="C163" s="27">
        <v>7</v>
      </c>
      <c r="D163" s="27">
        <v>203</v>
      </c>
      <c r="E163" s="36">
        <v>11874</v>
      </c>
      <c r="F163" s="35">
        <v>1</v>
      </c>
    </row>
    <row r="164" spans="1:6" ht="15.75" x14ac:dyDescent="0.25">
      <c r="A164" s="6"/>
      <c r="C164" s="27">
        <v>8</v>
      </c>
      <c r="D164" s="27">
        <v>203</v>
      </c>
      <c r="E164" s="36">
        <v>11874</v>
      </c>
      <c r="F164" s="35">
        <v>1</v>
      </c>
    </row>
    <row r="165" spans="1:6" ht="15.75" x14ac:dyDescent="0.25">
      <c r="A165" s="6"/>
      <c r="C165" s="27">
        <v>9</v>
      </c>
      <c r="D165" s="27">
        <v>203</v>
      </c>
      <c r="E165" s="36">
        <v>11874</v>
      </c>
      <c r="F165" s="35">
        <v>1</v>
      </c>
    </row>
    <row r="166" spans="1:6" ht="15.75" x14ac:dyDescent="0.25">
      <c r="A166" s="6"/>
      <c r="C166" s="27">
        <v>1</v>
      </c>
      <c r="D166" s="27">
        <v>208</v>
      </c>
      <c r="E166" s="36">
        <v>39832.04</v>
      </c>
      <c r="F166" s="35">
        <v>1</v>
      </c>
    </row>
    <row r="167" spans="1:6" ht="15.75" x14ac:dyDescent="0.25">
      <c r="A167" s="6"/>
      <c r="C167" s="27">
        <v>2</v>
      </c>
      <c r="D167" s="27">
        <v>208</v>
      </c>
      <c r="E167" s="36">
        <v>39832.04</v>
      </c>
      <c r="F167" s="35">
        <v>1</v>
      </c>
    </row>
    <row r="168" spans="1:6" ht="15.75" x14ac:dyDescent="0.25">
      <c r="A168" s="6"/>
      <c r="C168" s="27">
        <v>3</v>
      </c>
      <c r="D168" s="27">
        <v>208</v>
      </c>
      <c r="E168" s="36">
        <v>39832.04</v>
      </c>
      <c r="F168" s="35">
        <v>1</v>
      </c>
    </row>
    <row r="169" spans="1:6" ht="15.75" x14ac:dyDescent="0.25">
      <c r="A169" s="6"/>
      <c r="C169" s="27">
        <v>4</v>
      </c>
      <c r="D169" s="27">
        <v>208</v>
      </c>
      <c r="E169" s="36">
        <v>39832.04</v>
      </c>
      <c r="F169" s="35">
        <v>1</v>
      </c>
    </row>
    <row r="170" spans="1:6" ht="15.75" x14ac:dyDescent="0.25">
      <c r="A170" s="6"/>
      <c r="C170" s="27">
        <v>5</v>
      </c>
      <c r="D170" s="27">
        <v>208</v>
      </c>
      <c r="E170" s="36">
        <v>39832.04</v>
      </c>
      <c r="F170" s="35">
        <v>1</v>
      </c>
    </row>
    <row r="171" spans="1:6" ht="15.75" x14ac:dyDescent="0.25">
      <c r="A171" s="6"/>
      <c r="C171" s="27">
        <v>6</v>
      </c>
      <c r="D171" s="27">
        <v>208</v>
      </c>
      <c r="E171" s="36">
        <v>39832.04</v>
      </c>
      <c r="F171" s="35">
        <v>1</v>
      </c>
    </row>
    <row r="172" spans="1:6" ht="15.75" x14ac:dyDescent="0.25">
      <c r="A172" s="6"/>
      <c r="C172" s="27">
        <v>7</v>
      </c>
      <c r="D172" s="27">
        <v>208</v>
      </c>
      <c r="E172" s="36">
        <v>39832.04</v>
      </c>
      <c r="F172" s="35">
        <v>1</v>
      </c>
    </row>
    <row r="173" spans="1:6" ht="15.75" x14ac:dyDescent="0.25">
      <c r="A173" s="6"/>
      <c r="C173" s="27">
        <v>8</v>
      </c>
      <c r="D173" s="27">
        <v>208</v>
      </c>
      <c r="E173" s="36">
        <v>39832.04</v>
      </c>
      <c r="F173" s="35">
        <v>1</v>
      </c>
    </row>
    <row r="174" spans="1:6" ht="15.75" x14ac:dyDescent="0.25">
      <c r="A174" s="6"/>
      <c r="C174" s="27">
        <v>9</v>
      </c>
      <c r="D174" s="27">
        <v>208</v>
      </c>
      <c r="E174" s="36">
        <v>39832.04</v>
      </c>
      <c r="F174" s="35">
        <v>1</v>
      </c>
    </row>
    <row r="175" spans="1:6" ht="15.75" x14ac:dyDescent="0.25">
      <c r="A175" s="6"/>
      <c r="C175" s="27">
        <v>1</v>
      </c>
      <c r="D175" s="27">
        <v>270</v>
      </c>
      <c r="E175" s="36">
        <v>74476.764999999999</v>
      </c>
      <c r="F175" s="35">
        <v>1</v>
      </c>
    </row>
    <row r="176" spans="1:6" ht="15.75" x14ac:dyDescent="0.25">
      <c r="A176" s="6"/>
      <c r="C176" s="27">
        <v>2</v>
      </c>
      <c r="D176" s="27">
        <v>270</v>
      </c>
      <c r="E176" s="36">
        <v>74476.764999999999</v>
      </c>
      <c r="F176" s="35">
        <v>1</v>
      </c>
    </row>
    <row r="177" spans="1:6" ht="15.75" x14ac:dyDescent="0.25">
      <c r="A177" s="6"/>
      <c r="C177" s="27">
        <v>3</v>
      </c>
      <c r="D177" s="27">
        <v>270</v>
      </c>
      <c r="E177" s="36">
        <v>74476.764999999999</v>
      </c>
      <c r="F177" s="35">
        <v>1</v>
      </c>
    </row>
    <row r="178" spans="1:6" ht="15.75" x14ac:dyDescent="0.25">
      <c r="A178" s="6"/>
      <c r="C178" s="27">
        <v>4</v>
      </c>
      <c r="D178" s="27">
        <v>270</v>
      </c>
      <c r="E178" s="36">
        <v>74476.764999999999</v>
      </c>
      <c r="F178" s="35">
        <v>1</v>
      </c>
    </row>
    <row r="179" spans="1:6" ht="15.75" x14ac:dyDescent="0.25">
      <c r="A179" s="6"/>
      <c r="C179" s="27">
        <v>5</v>
      </c>
      <c r="D179" s="27">
        <v>270</v>
      </c>
      <c r="E179" s="36">
        <v>74476.764999999999</v>
      </c>
      <c r="F179" s="35">
        <v>1</v>
      </c>
    </row>
    <row r="180" spans="1:6" ht="15.75" x14ac:dyDescent="0.25">
      <c r="A180" s="6"/>
      <c r="C180" s="27">
        <v>6</v>
      </c>
      <c r="D180" s="27">
        <v>270</v>
      </c>
      <c r="E180" s="36">
        <v>74476.764999999999</v>
      </c>
      <c r="F180" s="35">
        <v>1</v>
      </c>
    </row>
    <row r="181" spans="1:6" ht="15.75" x14ac:dyDescent="0.25">
      <c r="A181" s="6"/>
      <c r="C181" s="27">
        <v>7</v>
      </c>
      <c r="D181" s="27">
        <v>270</v>
      </c>
      <c r="E181" s="36">
        <v>74476.764999999999</v>
      </c>
      <c r="F181" s="35">
        <v>1</v>
      </c>
    </row>
    <row r="182" spans="1:6" ht="15.75" x14ac:dyDescent="0.25">
      <c r="A182" s="6"/>
      <c r="C182" s="27">
        <v>8</v>
      </c>
      <c r="D182" s="27">
        <v>270</v>
      </c>
      <c r="E182" s="36">
        <v>74476.764999999999</v>
      </c>
      <c r="F182" s="35">
        <v>1</v>
      </c>
    </row>
    <row r="183" spans="1:6" ht="15.75" x14ac:dyDescent="0.25">
      <c r="A183" s="6"/>
      <c r="C183" s="27">
        <v>9</v>
      </c>
      <c r="D183" s="27">
        <v>270</v>
      </c>
      <c r="E183" s="36">
        <v>74476.764999999999</v>
      </c>
      <c r="F183" s="35">
        <v>1</v>
      </c>
    </row>
    <row r="184" spans="1:6" ht="15.75" x14ac:dyDescent="0.25">
      <c r="A184" s="6"/>
      <c r="C184" s="27">
        <v>1</v>
      </c>
      <c r="D184" s="27">
        <v>280</v>
      </c>
      <c r="E184" s="36">
        <v>24216.535</v>
      </c>
      <c r="F184" s="35">
        <v>1</v>
      </c>
    </row>
    <row r="185" spans="1:6" ht="15.75" x14ac:dyDescent="0.25">
      <c r="A185" s="6"/>
      <c r="C185" s="27">
        <v>2</v>
      </c>
      <c r="D185" s="27">
        <v>280</v>
      </c>
      <c r="E185" s="36">
        <v>24216.535</v>
      </c>
      <c r="F185" s="35">
        <v>1</v>
      </c>
    </row>
    <row r="186" spans="1:6" ht="15.75" x14ac:dyDescent="0.25">
      <c r="A186" s="6"/>
      <c r="C186" s="27">
        <v>3</v>
      </c>
      <c r="D186" s="27">
        <v>280</v>
      </c>
      <c r="E186" s="36">
        <v>24216.535</v>
      </c>
      <c r="F186" s="35">
        <v>1</v>
      </c>
    </row>
    <row r="187" spans="1:6" ht="15.75" x14ac:dyDescent="0.25">
      <c r="A187" s="6"/>
      <c r="C187" s="27">
        <v>4</v>
      </c>
      <c r="D187" s="27">
        <v>280</v>
      </c>
      <c r="E187" s="36">
        <v>24216.535</v>
      </c>
      <c r="F187" s="35">
        <v>1</v>
      </c>
    </row>
    <row r="188" spans="1:6" ht="15.75" x14ac:dyDescent="0.25">
      <c r="A188" s="6"/>
      <c r="C188" s="27">
        <v>5</v>
      </c>
      <c r="D188" s="27">
        <v>280</v>
      </c>
      <c r="E188" s="36">
        <v>24216.535</v>
      </c>
      <c r="F188" s="35">
        <v>1</v>
      </c>
    </row>
    <row r="189" spans="1:6" ht="15.75" x14ac:dyDescent="0.25">
      <c r="A189" s="6"/>
      <c r="C189" s="27">
        <v>6</v>
      </c>
      <c r="D189" s="27">
        <v>280</v>
      </c>
      <c r="E189" s="36">
        <v>24216.535</v>
      </c>
      <c r="F189" s="35">
        <v>1</v>
      </c>
    </row>
    <row r="190" spans="1:6" ht="15.75" x14ac:dyDescent="0.25">
      <c r="A190" s="6"/>
      <c r="C190" s="27">
        <v>7</v>
      </c>
      <c r="D190" s="27">
        <v>280</v>
      </c>
      <c r="E190" s="36">
        <v>24216.535</v>
      </c>
      <c r="F190" s="35">
        <v>1</v>
      </c>
    </row>
    <row r="191" spans="1:6" ht="15.75" x14ac:dyDescent="0.25">
      <c r="A191" s="6"/>
      <c r="C191" s="27">
        <v>8</v>
      </c>
      <c r="D191" s="27">
        <v>280</v>
      </c>
      <c r="E191" s="36">
        <v>24216.535</v>
      </c>
      <c r="F191" s="35">
        <v>1</v>
      </c>
    </row>
    <row r="192" spans="1:6" ht="15.75" x14ac:dyDescent="0.25">
      <c r="A192" s="6"/>
      <c r="C192" s="27">
        <v>9</v>
      </c>
      <c r="D192" s="27">
        <v>280</v>
      </c>
      <c r="E192" s="36">
        <v>24216.535</v>
      </c>
      <c r="F192" s="35">
        <v>1</v>
      </c>
    </row>
    <row r="193" spans="1:6" ht="15.75" x14ac:dyDescent="0.25">
      <c r="A193" s="6"/>
      <c r="C193" s="27">
        <v>1</v>
      </c>
      <c r="D193" s="27">
        <v>281</v>
      </c>
      <c r="E193" s="36">
        <v>13998.46</v>
      </c>
      <c r="F193" s="35">
        <v>1</v>
      </c>
    </row>
    <row r="194" spans="1:6" ht="15.75" x14ac:dyDescent="0.25">
      <c r="A194" s="6"/>
      <c r="C194" s="27">
        <v>2</v>
      </c>
      <c r="D194" s="27">
        <v>281</v>
      </c>
      <c r="E194" s="36">
        <v>13998.46</v>
      </c>
      <c r="F194" s="35">
        <v>1</v>
      </c>
    </row>
    <row r="195" spans="1:6" ht="15.75" x14ac:dyDescent="0.25">
      <c r="A195" s="6"/>
      <c r="C195" s="27">
        <v>3</v>
      </c>
      <c r="D195" s="27">
        <v>281</v>
      </c>
      <c r="E195" s="36">
        <v>13998.46</v>
      </c>
      <c r="F195" s="35">
        <v>1</v>
      </c>
    </row>
    <row r="196" spans="1:6" ht="15.75" x14ac:dyDescent="0.25">
      <c r="A196" s="6"/>
      <c r="C196" s="27">
        <v>4</v>
      </c>
      <c r="D196" s="27">
        <v>281</v>
      </c>
      <c r="E196" s="36">
        <v>13998.46</v>
      </c>
      <c r="F196" s="35">
        <v>1</v>
      </c>
    </row>
    <row r="197" spans="1:6" ht="15.75" x14ac:dyDescent="0.25">
      <c r="A197" s="6"/>
      <c r="C197" s="27">
        <v>5</v>
      </c>
      <c r="D197" s="27">
        <v>281</v>
      </c>
      <c r="E197" s="36">
        <v>13998.46</v>
      </c>
      <c r="F197" s="35">
        <v>1</v>
      </c>
    </row>
    <row r="198" spans="1:6" ht="15.75" x14ac:dyDescent="0.25">
      <c r="A198" s="6"/>
      <c r="C198" s="27">
        <v>6</v>
      </c>
      <c r="D198" s="27">
        <v>281</v>
      </c>
      <c r="E198" s="36">
        <v>13998.46</v>
      </c>
      <c r="F198" s="35">
        <v>1</v>
      </c>
    </row>
    <row r="199" spans="1:6" ht="15.75" x14ac:dyDescent="0.25">
      <c r="A199" s="6"/>
      <c r="C199" s="27">
        <v>7</v>
      </c>
      <c r="D199" s="27">
        <v>281</v>
      </c>
      <c r="E199" s="36">
        <v>13998.46</v>
      </c>
      <c r="F199" s="35">
        <v>1</v>
      </c>
    </row>
    <row r="200" spans="1:6" ht="15.75" x14ac:dyDescent="0.25">
      <c r="A200" s="6"/>
      <c r="C200" s="27">
        <v>8</v>
      </c>
      <c r="D200" s="27">
        <v>281</v>
      </c>
      <c r="E200" s="36">
        <v>13998.46</v>
      </c>
      <c r="F200" s="35">
        <v>1</v>
      </c>
    </row>
    <row r="201" spans="1:6" ht="15.75" x14ac:dyDescent="0.25">
      <c r="A201" s="6"/>
      <c r="C201" s="27">
        <v>9</v>
      </c>
      <c r="D201" s="27">
        <v>281</v>
      </c>
      <c r="E201" s="36">
        <v>13998.46</v>
      </c>
      <c r="F201" s="35">
        <v>1</v>
      </c>
    </row>
    <row r="202" spans="1:6" ht="15.75" x14ac:dyDescent="0.25">
      <c r="A202" s="6"/>
      <c r="C202" s="27">
        <v>1</v>
      </c>
      <c r="D202" s="27">
        <v>286</v>
      </c>
      <c r="E202" s="36">
        <v>35722.6</v>
      </c>
      <c r="F202" s="35">
        <v>1</v>
      </c>
    </row>
    <row r="203" spans="1:6" ht="15.75" x14ac:dyDescent="0.25">
      <c r="A203" s="6"/>
      <c r="C203" s="27">
        <v>2</v>
      </c>
      <c r="D203" s="27">
        <v>286</v>
      </c>
      <c r="E203" s="36">
        <v>35722.6</v>
      </c>
      <c r="F203" s="35">
        <v>1</v>
      </c>
    </row>
    <row r="204" spans="1:6" ht="15.75" x14ac:dyDescent="0.25">
      <c r="A204" s="6"/>
      <c r="C204" s="27">
        <v>3</v>
      </c>
      <c r="D204" s="27">
        <v>286</v>
      </c>
      <c r="E204" s="36">
        <v>34113.055</v>
      </c>
      <c r="F204" s="35">
        <v>0</v>
      </c>
    </row>
    <row r="205" spans="1:6" ht="15.75" x14ac:dyDescent="0.25">
      <c r="A205" s="6"/>
      <c r="C205" s="27">
        <v>4</v>
      </c>
      <c r="D205" s="27">
        <v>286</v>
      </c>
      <c r="E205" s="36">
        <v>35722.6</v>
      </c>
      <c r="F205" s="35">
        <v>1</v>
      </c>
    </row>
    <row r="206" spans="1:6" ht="15.75" x14ac:dyDescent="0.25">
      <c r="A206" s="6"/>
      <c r="C206" s="27">
        <v>5</v>
      </c>
      <c r="D206" s="27">
        <v>286</v>
      </c>
      <c r="E206" s="36">
        <v>35722.6</v>
      </c>
      <c r="F206" s="35">
        <v>1</v>
      </c>
    </row>
    <row r="207" spans="1:6" ht="15.75" x14ac:dyDescent="0.25">
      <c r="A207" s="6"/>
      <c r="C207" s="27">
        <v>6</v>
      </c>
      <c r="D207" s="27">
        <v>286</v>
      </c>
      <c r="E207" s="36">
        <v>35722.6</v>
      </c>
      <c r="F207" s="35">
        <v>1</v>
      </c>
    </row>
    <row r="208" spans="1:6" ht="15.75" x14ac:dyDescent="0.25">
      <c r="A208" s="6"/>
      <c r="C208" s="27">
        <v>7</v>
      </c>
      <c r="D208" s="27">
        <v>286</v>
      </c>
      <c r="E208" s="36">
        <v>35722.6</v>
      </c>
      <c r="F208" s="35">
        <v>1</v>
      </c>
    </row>
    <row r="209" spans="1:6" ht="15.75" x14ac:dyDescent="0.25">
      <c r="A209" s="6"/>
      <c r="C209" s="27">
        <v>8</v>
      </c>
      <c r="D209" s="27">
        <v>286</v>
      </c>
      <c r="E209" s="36">
        <v>35722.6</v>
      </c>
      <c r="F209" s="35">
        <v>1</v>
      </c>
    </row>
    <row r="210" spans="1:6" ht="15.75" x14ac:dyDescent="0.25">
      <c r="A210" s="6"/>
      <c r="C210" s="27">
        <v>9</v>
      </c>
      <c r="D210" s="27">
        <v>286</v>
      </c>
      <c r="E210" s="36">
        <v>35722.6</v>
      </c>
      <c r="F210" s="35">
        <v>1</v>
      </c>
    </row>
    <row r="211" spans="1:6" ht="15.75" x14ac:dyDescent="0.25">
      <c r="A211" s="6"/>
      <c r="C211" s="27">
        <v>1</v>
      </c>
      <c r="D211" s="27">
        <v>287</v>
      </c>
      <c r="E211" s="36">
        <v>19433.595000000001</v>
      </c>
      <c r="F211" s="35">
        <v>1</v>
      </c>
    </row>
    <row r="212" spans="1:6" ht="15.75" x14ac:dyDescent="0.25">
      <c r="A212" s="6"/>
      <c r="C212" s="27">
        <v>2</v>
      </c>
      <c r="D212" s="27">
        <v>287</v>
      </c>
      <c r="E212" s="36">
        <v>19433.595000000001</v>
      </c>
      <c r="F212" s="35">
        <v>1</v>
      </c>
    </row>
    <row r="213" spans="1:6" ht="15.75" x14ac:dyDescent="0.25">
      <c r="A213" s="6"/>
      <c r="C213" s="27">
        <v>3</v>
      </c>
      <c r="D213" s="27">
        <v>287</v>
      </c>
      <c r="E213" s="36">
        <v>19433.595000000001</v>
      </c>
      <c r="F213" s="35">
        <v>1</v>
      </c>
    </row>
    <row r="214" spans="1:6" ht="15.75" x14ac:dyDescent="0.25">
      <c r="A214" s="6"/>
      <c r="C214" s="27">
        <v>4</v>
      </c>
      <c r="D214" s="27">
        <v>287</v>
      </c>
      <c r="E214" s="36">
        <v>19433.595000000001</v>
      </c>
      <c r="F214" s="35">
        <v>1</v>
      </c>
    </row>
    <row r="215" spans="1:6" ht="15.75" x14ac:dyDescent="0.25">
      <c r="A215" s="6"/>
      <c r="C215" s="27">
        <v>5</v>
      </c>
      <c r="D215" s="27">
        <v>287</v>
      </c>
      <c r="E215" s="36">
        <v>19433.595000000001</v>
      </c>
      <c r="F215" s="35">
        <v>1</v>
      </c>
    </row>
    <row r="216" spans="1:6" ht="15.75" x14ac:dyDescent="0.25">
      <c r="A216" s="6"/>
      <c r="C216" s="27">
        <v>6</v>
      </c>
      <c r="D216" s="27">
        <v>287</v>
      </c>
      <c r="E216" s="36">
        <v>19433.595000000001</v>
      </c>
      <c r="F216" s="35">
        <v>1</v>
      </c>
    </row>
    <row r="217" spans="1:6" ht="15.75" x14ac:dyDescent="0.25">
      <c r="A217" s="6"/>
      <c r="C217" s="27">
        <v>7</v>
      </c>
      <c r="D217" s="27">
        <v>287</v>
      </c>
      <c r="E217" s="36">
        <v>19433.595000000001</v>
      </c>
      <c r="F217" s="35">
        <v>1</v>
      </c>
    </row>
    <row r="218" spans="1:6" ht="15.75" x14ac:dyDescent="0.25">
      <c r="A218" s="6"/>
      <c r="C218" s="27">
        <v>8</v>
      </c>
      <c r="D218" s="27">
        <v>287</v>
      </c>
      <c r="E218" s="36">
        <v>19433.595000000001</v>
      </c>
      <c r="F218" s="35">
        <v>1</v>
      </c>
    </row>
    <row r="219" spans="1:6" ht="15.75" x14ac:dyDescent="0.25">
      <c r="A219" s="6"/>
      <c r="C219" s="27">
        <v>9</v>
      </c>
      <c r="D219" s="27">
        <v>287</v>
      </c>
      <c r="E219" s="36">
        <v>19433.595000000001</v>
      </c>
      <c r="F219" s="35">
        <v>1</v>
      </c>
    </row>
    <row r="220" spans="1:6" ht="15.75" x14ac:dyDescent="0.25">
      <c r="A220" s="6"/>
      <c r="C220" s="27">
        <v>1</v>
      </c>
      <c r="D220" s="27">
        <v>291</v>
      </c>
      <c r="E220" s="36">
        <v>21276.79</v>
      </c>
      <c r="F220" s="35">
        <v>1</v>
      </c>
    </row>
    <row r="221" spans="1:6" ht="15.75" x14ac:dyDescent="0.25">
      <c r="A221" s="6"/>
      <c r="C221" s="27">
        <v>2</v>
      </c>
      <c r="D221" s="27">
        <v>291</v>
      </c>
      <c r="E221" s="36">
        <v>21276.79</v>
      </c>
      <c r="F221" s="35">
        <v>1</v>
      </c>
    </row>
    <row r="222" spans="1:6" ht="15.75" x14ac:dyDescent="0.25">
      <c r="A222" s="6"/>
      <c r="C222" s="27">
        <v>3</v>
      </c>
      <c r="D222" s="27">
        <v>291</v>
      </c>
      <c r="E222" s="36">
        <v>21570</v>
      </c>
      <c r="F222" s="35">
        <v>0</v>
      </c>
    </row>
    <row r="223" spans="1:6" ht="15.75" x14ac:dyDescent="0.25">
      <c r="A223" s="6"/>
      <c r="C223" s="27">
        <v>4</v>
      </c>
      <c r="D223" s="27">
        <v>291</v>
      </c>
      <c r="E223" s="36">
        <v>21276.79</v>
      </c>
      <c r="F223" s="35">
        <v>1</v>
      </c>
    </row>
    <row r="224" spans="1:6" ht="15.75" x14ac:dyDescent="0.25">
      <c r="A224" s="6"/>
      <c r="C224" s="27">
        <v>5</v>
      </c>
      <c r="D224" s="27">
        <v>291</v>
      </c>
      <c r="E224" s="36">
        <v>21276.79</v>
      </c>
      <c r="F224" s="35">
        <v>1</v>
      </c>
    </row>
    <row r="225" spans="1:6" ht="15.75" x14ac:dyDescent="0.25">
      <c r="A225" s="6"/>
      <c r="C225" s="27">
        <v>6</v>
      </c>
      <c r="D225" s="27">
        <v>291</v>
      </c>
      <c r="E225" s="36">
        <v>21276.79</v>
      </c>
      <c r="F225" s="35">
        <v>1</v>
      </c>
    </row>
    <row r="226" spans="1:6" ht="15.75" x14ac:dyDescent="0.25">
      <c r="A226" s="6"/>
      <c r="C226" s="27">
        <v>7</v>
      </c>
      <c r="D226" s="27">
        <v>291</v>
      </c>
      <c r="E226" s="36">
        <v>21276.79</v>
      </c>
      <c r="F226" s="35">
        <v>1</v>
      </c>
    </row>
    <row r="227" spans="1:6" ht="15.75" x14ac:dyDescent="0.25">
      <c r="A227" s="6"/>
      <c r="C227" s="27">
        <v>8</v>
      </c>
      <c r="D227" s="27">
        <v>291</v>
      </c>
      <c r="E227" s="36">
        <v>21276.79</v>
      </c>
      <c r="F227" s="35">
        <v>1</v>
      </c>
    </row>
    <row r="228" spans="1:6" ht="15.75" x14ac:dyDescent="0.25">
      <c r="A228" s="6"/>
      <c r="C228" s="27">
        <v>9</v>
      </c>
      <c r="D228" s="27">
        <v>291</v>
      </c>
      <c r="E228" s="36">
        <v>21276.79</v>
      </c>
      <c r="F228" s="35">
        <v>1</v>
      </c>
    </row>
    <row r="229" spans="1:6" ht="15.75" x14ac:dyDescent="0.25">
      <c r="A229" s="6"/>
      <c r="C229" s="27">
        <v>1</v>
      </c>
      <c r="D229" s="27">
        <v>308</v>
      </c>
      <c r="E229" s="36">
        <v>18381.02</v>
      </c>
      <c r="F229" s="35">
        <v>1</v>
      </c>
    </row>
    <row r="230" spans="1:6" ht="15.75" x14ac:dyDescent="0.25">
      <c r="A230" s="6"/>
      <c r="C230" s="27">
        <v>2</v>
      </c>
      <c r="D230" s="27">
        <v>308</v>
      </c>
      <c r="E230" s="36">
        <v>18381.02</v>
      </c>
      <c r="F230" s="35">
        <v>1</v>
      </c>
    </row>
    <row r="231" spans="1:6" ht="15.75" x14ac:dyDescent="0.25">
      <c r="A231" s="6"/>
      <c r="C231" s="27">
        <v>3</v>
      </c>
      <c r="D231" s="27">
        <v>308</v>
      </c>
      <c r="E231" s="36">
        <v>18381.02</v>
      </c>
      <c r="F231" s="35">
        <v>1</v>
      </c>
    </row>
    <row r="232" spans="1:6" ht="15.75" x14ac:dyDescent="0.25">
      <c r="A232" s="6"/>
      <c r="C232" s="27">
        <v>4</v>
      </c>
      <c r="D232" s="27">
        <v>308</v>
      </c>
      <c r="E232" s="36">
        <v>18381.02</v>
      </c>
      <c r="F232" s="35">
        <v>1</v>
      </c>
    </row>
    <row r="233" spans="1:6" ht="15.75" x14ac:dyDescent="0.25">
      <c r="A233" s="6"/>
      <c r="C233" s="27">
        <v>5</v>
      </c>
      <c r="D233" s="27">
        <v>308</v>
      </c>
      <c r="E233" s="36">
        <v>18381.02</v>
      </c>
      <c r="F233" s="35">
        <v>1</v>
      </c>
    </row>
    <row r="234" spans="1:6" ht="15.75" x14ac:dyDescent="0.25">
      <c r="A234" s="6"/>
      <c r="C234" s="27">
        <v>6</v>
      </c>
      <c r="D234" s="27">
        <v>308</v>
      </c>
      <c r="E234" s="36">
        <v>18381.02</v>
      </c>
      <c r="F234" s="35">
        <v>1</v>
      </c>
    </row>
    <row r="235" spans="1:6" ht="15.75" x14ac:dyDescent="0.25">
      <c r="A235" s="6"/>
      <c r="C235" s="27">
        <v>7</v>
      </c>
      <c r="D235" s="27">
        <v>308</v>
      </c>
      <c r="E235" s="36">
        <v>18381.02</v>
      </c>
      <c r="F235" s="35">
        <v>1</v>
      </c>
    </row>
    <row r="236" spans="1:6" ht="15.75" x14ac:dyDescent="0.25">
      <c r="A236" s="6"/>
      <c r="C236" s="27">
        <v>8</v>
      </c>
      <c r="D236" s="27">
        <v>308</v>
      </c>
      <c r="E236" s="36">
        <v>18381.02</v>
      </c>
      <c r="F236" s="35">
        <v>1</v>
      </c>
    </row>
    <row r="237" spans="1:6" ht="15.75" x14ac:dyDescent="0.25">
      <c r="A237" s="6"/>
      <c r="C237" s="27">
        <v>9</v>
      </c>
      <c r="D237" s="27">
        <v>308</v>
      </c>
      <c r="E237" s="36">
        <v>18381.02</v>
      </c>
      <c r="F237" s="35">
        <v>1</v>
      </c>
    </row>
    <row r="238" spans="1:6" ht="15.75" x14ac:dyDescent="0.25">
      <c r="A238" s="6"/>
      <c r="C238" s="27">
        <v>1</v>
      </c>
      <c r="D238" s="27">
        <v>309</v>
      </c>
      <c r="E238" s="36">
        <v>12095</v>
      </c>
      <c r="F238" s="35">
        <v>1</v>
      </c>
    </row>
    <row r="239" spans="1:6" ht="15.75" x14ac:dyDescent="0.25">
      <c r="A239" s="6"/>
      <c r="C239" s="27">
        <v>2</v>
      </c>
      <c r="D239" s="27">
        <v>309</v>
      </c>
      <c r="E239" s="36">
        <v>12095</v>
      </c>
      <c r="F239" s="35">
        <v>1</v>
      </c>
    </row>
    <row r="240" spans="1:6" ht="15.75" x14ac:dyDescent="0.25">
      <c r="A240" s="6"/>
      <c r="C240" s="27">
        <v>3</v>
      </c>
      <c r="D240" s="27">
        <v>309</v>
      </c>
      <c r="E240" s="36">
        <v>12095</v>
      </c>
      <c r="F240" s="35">
        <v>1</v>
      </c>
    </row>
    <row r="241" spans="1:6" ht="15.75" x14ac:dyDescent="0.25">
      <c r="A241" s="6"/>
      <c r="C241" s="27">
        <v>4</v>
      </c>
      <c r="D241" s="27">
        <v>309</v>
      </c>
      <c r="E241" s="36">
        <v>12095</v>
      </c>
      <c r="F241" s="35">
        <v>1</v>
      </c>
    </row>
    <row r="242" spans="1:6" ht="15.75" x14ac:dyDescent="0.25">
      <c r="A242" s="6"/>
      <c r="C242" s="27">
        <v>5</v>
      </c>
      <c r="D242" s="27">
        <v>309</v>
      </c>
      <c r="E242" s="36">
        <v>12095</v>
      </c>
      <c r="F242" s="35">
        <v>1</v>
      </c>
    </row>
    <row r="243" spans="1:6" ht="15.75" x14ac:dyDescent="0.25">
      <c r="A243" s="6"/>
      <c r="C243" s="27">
        <v>6</v>
      </c>
      <c r="D243" s="27">
        <v>309</v>
      </c>
      <c r="E243" s="36">
        <v>12095</v>
      </c>
      <c r="F243" s="35">
        <v>1</v>
      </c>
    </row>
    <row r="244" spans="1:6" ht="15.75" x14ac:dyDescent="0.25">
      <c r="A244" s="6"/>
      <c r="C244" s="27">
        <v>7</v>
      </c>
      <c r="D244" s="27">
        <v>309</v>
      </c>
      <c r="E244" s="36">
        <v>12095</v>
      </c>
      <c r="F244" s="35">
        <v>1</v>
      </c>
    </row>
    <row r="245" spans="1:6" ht="15.75" x14ac:dyDescent="0.25">
      <c r="A245" s="6"/>
      <c r="C245" s="27">
        <v>8</v>
      </c>
      <c r="D245" s="27">
        <v>309</v>
      </c>
      <c r="E245" s="36">
        <v>12095</v>
      </c>
      <c r="F245" s="35">
        <v>1</v>
      </c>
    </row>
    <row r="246" spans="1:6" ht="15.75" x14ac:dyDescent="0.25">
      <c r="A246" s="6"/>
      <c r="C246" s="27">
        <v>9</v>
      </c>
      <c r="D246" s="27">
        <v>309</v>
      </c>
      <c r="E246" s="36">
        <v>12095</v>
      </c>
      <c r="F246" s="35">
        <v>1</v>
      </c>
    </row>
    <row r="247" spans="1:6" ht="15.75" x14ac:dyDescent="0.25">
      <c r="A247" s="6"/>
      <c r="C247" s="27">
        <v>1</v>
      </c>
      <c r="D247" s="27">
        <v>314</v>
      </c>
      <c r="E247" s="36">
        <v>40722.025000000001</v>
      </c>
      <c r="F247" s="35">
        <v>1</v>
      </c>
    </row>
    <row r="248" spans="1:6" ht="15.75" x14ac:dyDescent="0.25">
      <c r="A248" s="6"/>
      <c r="C248" s="27">
        <v>2</v>
      </c>
      <c r="D248" s="27">
        <v>314</v>
      </c>
      <c r="E248" s="36">
        <v>40722.025000000001</v>
      </c>
      <c r="F248" s="35">
        <v>1</v>
      </c>
    </row>
    <row r="249" spans="1:6" ht="15.75" x14ac:dyDescent="0.25">
      <c r="A249" s="6"/>
      <c r="C249" s="27">
        <v>3</v>
      </c>
      <c r="D249" s="27">
        <v>314</v>
      </c>
      <c r="E249" s="36">
        <v>41102.839999999997</v>
      </c>
      <c r="F249" s="35">
        <v>0</v>
      </c>
    </row>
    <row r="250" spans="1:6" ht="15.75" x14ac:dyDescent="0.25">
      <c r="A250" s="6"/>
      <c r="C250" s="27">
        <v>4</v>
      </c>
      <c r="D250" s="27">
        <v>314</v>
      </c>
      <c r="E250" s="36">
        <v>40722.025000000001</v>
      </c>
      <c r="F250" s="35">
        <v>1</v>
      </c>
    </row>
    <row r="251" spans="1:6" ht="15.75" x14ac:dyDescent="0.25">
      <c r="A251" s="6"/>
      <c r="C251" s="27">
        <v>5</v>
      </c>
      <c r="D251" s="27">
        <v>314</v>
      </c>
      <c r="E251" s="36">
        <v>40722.025000000001</v>
      </c>
      <c r="F251" s="35">
        <v>1</v>
      </c>
    </row>
    <row r="252" spans="1:6" ht="15.75" x14ac:dyDescent="0.25">
      <c r="A252" s="6"/>
      <c r="C252" s="27">
        <v>6</v>
      </c>
      <c r="D252" s="27">
        <v>314</v>
      </c>
      <c r="E252" s="36">
        <v>40722.025000000001</v>
      </c>
      <c r="F252" s="35">
        <v>1</v>
      </c>
    </row>
    <row r="253" spans="1:6" ht="15.75" x14ac:dyDescent="0.25">
      <c r="A253" s="6"/>
      <c r="C253" s="27">
        <v>7</v>
      </c>
      <c r="D253" s="27">
        <v>314</v>
      </c>
      <c r="E253" s="36">
        <v>40722.025000000001</v>
      </c>
      <c r="F253" s="35">
        <v>1</v>
      </c>
    </row>
    <row r="254" spans="1:6" ht="15.75" x14ac:dyDescent="0.25">
      <c r="A254" s="6"/>
      <c r="C254" s="27">
        <v>8</v>
      </c>
      <c r="D254" s="27">
        <v>314</v>
      </c>
      <c r="E254" s="36">
        <v>40722.025000000001</v>
      </c>
      <c r="F254" s="35">
        <v>1</v>
      </c>
    </row>
    <row r="255" spans="1:6" ht="15.75" x14ac:dyDescent="0.25">
      <c r="A255" s="6"/>
      <c r="C255" s="27">
        <v>9</v>
      </c>
      <c r="D255" s="27">
        <v>314</v>
      </c>
      <c r="E255" s="36">
        <v>40722.025000000001</v>
      </c>
      <c r="F255" s="35">
        <v>1</v>
      </c>
    </row>
    <row r="256" spans="1:6" ht="15.75" x14ac:dyDescent="0.25">
      <c r="A256" s="6"/>
      <c r="C256" s="27">
        <v>1</v>
      </c>
      <c r="D256" s="27">
        <v>321</v>
      </c>
      <c r="E256" s="36">
        <v>50531.48</v>
      </c>
      <c r="F256" s="35">
        <v>1</v>
      </c>
    </row>
    <row r="257" spans="1:6" ht="15.75" x14ac:dyDescent="0.25">
      <c r="A257" s="6"/>
      <c r="C257" s="27">
        <v>2</v>
      </c>
      <c r="D257" s="27">
        <v>321</v>
      </c>
      <c r="E257" s="36">
        <v>50531.48</v>
      </c>
      <c r="F257" s="35">
        <v>1</v>
      </c>
    </row>
    <row r="258" spans="1:6" ht="15.75" x14ac:dyDescent="0.25">
      <c r="A258" s="6"/>
      <c r="C258" s="27">
        <v>3</v>
      </c>
      <c r="D258" s="27">
        <v>321</v>
      </c>
      <c r="E258" s="36">
        <v>42660.55</v>
      </c>
      <c r="F258" s="35">
        <v>0</v>
      </c>
    </row>
    <row r="259" spans="1:6" ht="15.75" x14ac:dyDescent="0.25">
      <c r="A259" s="6"/>
      <c r="C259" s="27">
        <v>4</v>
      </c>
      <c r="D259" s="27">
        <v>321</v>
      </c>
      <c r="E259" s="36">
        <v>50531.48</v>
      </c>
      <c r="F259" s="35">
        <v>1</v>
      </c>
    </row>
    <row r="260" spans="1:6" ht="15.75" x14ac:dyDescent="0.25">
      <c r="A260" s="6"/>
      <c r="C260" s="27">
        <v>5</v>
      </c>
      <c r="D260" s="27">
        <v>321</v>
      </c>
      <c r="E260" s="36">
        <v>50531.48</v>
      </c>
      <c r="F260" s="35">
        <v>1</v>
      </c>
    </row>
    <row r="261" spans="1:6" ht="15.75" x14ac:dyDescent="0.25">
      <c r="A261" s="6"/>
      <c r="C261" s="27">
        <v>6</v>
      </c>
      <c r="D261" s="27">
        <v>321</v>
      </c>
      <c r="E261" s="36">
        <v>50531.48</v>
      </c>
      <c r="F261" s="35">
        <v>1</v>
      </c>
    </row>
    <row r="262" spans="1:6" ht="15.75" x14ac:dyDescent="0.25">
      <c r="A262" s="6"/>
      <c r="C262" s="27">
        <v>7</v>
      </c>
      <c r="D262" s="27">
        <v>321</v>
      </c>
      <c r="E262" s="36">
        <v>50531.48</v>
      </c>
      <c r="F262" s="35">
        <v>1</v>
      </c>
    </row>
    <row r="263" spans="1:6" ht="15.75" x14ac:dyDescent="0.25">
      <c r="A263" s="6"/>
      <c r="C263" s="27">
        <v>8</v>
      </c>
      <c r="D263" s="27">
        <v>321</v>
      </c>
      <c r="E263" s="36">
        <v>50531.48</v>
      </c>
      <c r="F263" s="35">
        <v>1</v>
      </c>
    </row>
    <row r="264" spans="1:6" ht="15.75" x14ac:dyDescent="0.25">
      <c r="A264" s="6"/>
      <c r="C264" s="27">
        <v>9</v>
      </c>
      <c r="D264" s="27">
        <v>321</v>
      </c>
      <c r="E264" s="36">
        <v>50531.48</v>
      </c>
      <c r="F264" s="35">
        <v>1</v>
      </c>
    </row>
    <row r="265" spans="1:6" ht="15.75" x14ac:dyDescent="0.25">
      <c r="A265" s="6"/>
      <c r="C265" s="27">
        <v>1</v>
      </c>
      <c r="D265" s="27">
        <v>322</v>
      </c>
      <c r="E265" s="36">
        <v>28647.805</v>
      </c>
      <c r="F265" s="35">
        <v>1</v>
      </c>
    </row>
    <row r="266" spans="1:6" ht="15.75" x14ac:dyDescent="0.25">
      <c r="A266" s="6"/>
      <c r="C266" s="27">
        <v>2</v>
      </c>
      <c r="D266" s="27">
        <v>322</v>
      </c>
      <c r="E266" s="36">
        <v>28647.805</v>
      </c>
      <c r="F266" s="35">
        <v>1</v>
      </c>
    </row>
    <row r="267" spans="1:6" ht="15.75" x14ac:dyDescent="0.25">
      <c r="A267" s="6"/>
      <c r="C267" s="27">
        <v>3</v>
      </c>
      <c r="D267" s="27">
        <v>322</v>
      </c>
      <c r="E267" s="36">
        <v>27059.26</v>
      </c>
      <c r="F267" s="35">
        <v>0</v>
      </c>
    </row>
    <row r="268" spans="1:6" ht="15.75" x14ac:dyDescent="0.25">
      <c r="A268" s="6"/>
      <c r="C268" s="27">
        <v>4</v>
      </c>
      <c r="D268" s="27">
        <v>322</v>
      </c>
      <c r="E268" s="36">
        <v>28647.805</v>
      </c>
      <c r="F268" s="35">
        <v>1</v>
      </c>
    </row>
    <row r="269" spans="1:6" ht="15.75" x14ac:dyDescent="0.25">
      <c r="A269" s="6"/>
      <c r="C269" s="27">
        <v>5</v>
      </c>
      <c r="D269" s="27">
        <v>322</v>
      </c>
      <c r="E269" s="36">
        <v>28647.805</v>
      </c>
      <c r="F269" s="35">
        <v>1</v>
      </c>
    </row>
    <row r="270" spans="1:6" ht="15.75" x14ac:dyDescent="0.25">
      <c r="A270" s="6"/>
      <c r="C270" s="27">
        <v>6</v>
      </c>
      <c r="D270" s="27">
        <v>322</v>
      </c>
      <c r="E270" s="36">
        <v>28647.805</v>
      </c>
      <c r="F270" s="35">
        <v>1</v>
      </c>
    </row>
    <row r="271" spans="1:6" ht="15.75" x14ac:dyDescent="0.25">
      <c r="A271" s="6"/>
      <c r="C271" s="27">
        <v>7</v>
      </c>
      <c r="D271" s="27">
        <v>322</v>
      </c>
      <c r="E271" s="36">
        <v>28647.805</v>
      </c>
      <c r="F271" s="35">
        <v>1</v>
      </c>
    </row>
    <row r="272" spans="1:6" ht="15.75" x14ac:dyDescent="0.25">
      <c r="A272" s="6"/>
      <c r="C272" s="27">
        <v>8</v>
      </c>
      <c r="D272" s="27">
        <v>322</v>
      </c>
      <c r="E272" s="36">
        <v>28647.805</v>
      </c>
      <c r="F272" s="35">
        <v>1</v>
      </c>
    </row>
    <row r="273" spans="1:6" ht="15.75" x14ac:dyDescent="0.25">
      <c r="A273" s="6"/>
      <c r="C273" s="27">
        <v>9</v>
      </c>
      <c r="D273" s="27">
        <v>322</v>
      </c>
      <c r="E273" s="36">
        <v>28647.805</v>
      </c>
      <c r="F273" s="35">
        <v>1</v>
      </c>
    </row>
    <row r="274" spans="1:6" ht="15.75" x14ac:dyDescent="0.25">
      <c r="A274" s="6"/>
      <c r="C274" s="27">
        <v>1</v>
      </c>
      <c r="D274" s="27">
        <v>329</v>
      </c>
      <c r="E274" s="36">
        <v>81288.81</v>
      </c>
      <c r="F274" s="35">
        <v>1</v>
      </c>
    </row>
    <row r="275" spans="1:6" ht="15.75" x14ac:dyDescent="0.25">
      <c r="A275" s="6"/>
      <c r="C275" s="27">
        <v>2</v>
      </c>
      <c r="D275" s="27">
        <v>329</v>
      </c>
      <c r="E275" s="36">
        <v>81288.81</v>
      </c>
      <c r="F275" s="35">
        <v>1</v>
      </c>
    </row>
    <row r="276" spans="1:6" ht="15.75" x14ac:dyDescent="0.25">
      <c r="A276" s="6"/>
      <c r="C276" s="27">
        <v>3</v>
      </c>
      <c r="D276" s="27">
        <v>329</v>
      </c>
      <c r="E276" s="36">
        <v>72617.47</v>
      </c>
      <c r="F276" s="35">
        <v>0</v>
      </c>
    </row>
    <row r="277" spans="1:6" ht="15.75" x14ac:dyDescent="0.25">
      <c r="A277" s="6"/>
      <c r="C277" s="27">
        <v>4</v>
      </c>
      <c r="D277" s="27">
        <v>329</v>
      </c>
      <c r="E277" s="36">
        <v>81288.81</v>
      </c>
      <c r="F277" s="35">
        <v>1</v>
      </c>
    </row>
    <row r="278" spans="1:6" ht="15.75" x14ac:dyDescent="0.25">
      <c r="A278" s="6"/>
      <c r="C278" s="27">
        <v>5</v>
      </c>
      <c r="D278" s="27">
        <v>329</v>
      </c>
      <c r="E278" s="36">
        <v>81288.81</v>
      </c>
      <c r="F278" s="35">
        <v>1</v>
      </c>
    </row>
    <row r="279" spans="1:6" ht="15.75" x14ac:dyDescent="0.25">
      <c r="A279" s="6"/>
      <c r="C279" s="27">
        <v>6</v>
      </c>
      <c r="D279" s="27">
        <v>329</v>
      </c>
      <c r="E279" s="36">
        <v>81288.81</v>
      </c>
      <c r="F279" s="35">
        <v>1</v>
      </c>
    </row>
    <row r="280" spans="1:6" ht="15.75" x14ac:dyDescent="0.25">
      <c r="A280" s="6"/>
      <c r="C280" s="27">
        <v>7</v>
      </c>
      <c r="D280" s="27">
        <v>329</v>
      </c>
      <c r="E280" s="36">
        <v>81288.81</v>
      </c>
      <c r="F280" s="35">
        <v>1</v>
      </c>
    </row>
    <row r="281" spans="1:6" ht="15.75" x14ac:dyDescent="0.25">
      <c r="A281" s="6"/>
      <c r="C281" s="27">
        <v>8</v>
      </c>
      <c r="D281" s="27">
        <v>329</v>
      </c>
      <c r="E281" s="36">
        <v>81288.81</v>
      </c>
      <c r="F281" s="35">
        <v>1</v>
      </c>
    </row>
    <row r="282" spans="1:6" ht="15.75" x14ac:dyDescent="0.25">
      <c r="A282" s="6"/>
      <c r="C282" s="27">
        <v>9</v>
      </c>
      <c r="D282" s="27">
        <v>329</v>
      </c>
      <c r="E282" s="36">
        <v>81288.81</v>
      </c>
      <c r="F282" s="35">
        <v>1</v>
      </c>
    </row>
    <row r="283" spans="1:6" ht="15.75" x14ac:dyDescent="0.25">
      <c r="A283" s="6"/>
      <c r="C283" s="27">
        <v>1</v>
      </c>
      <c r="D283" s="27">
        <v>330</v>
      </c>
      <c r="E283" s="36">
        <v>39631.980000000003</v>
      </c>
      <c r="F283" s="35">
        <v>1</v>
      </c>
    </row>
    <row r="284" spans="1:6" ht="15.75" x14ac:dyDescent="0.25">
      <c r="A284" s="6"/>
      <c r="C284" s="27">
        <v>2</v>
      </c>
      <c r="D284" s="27">
        <v>330</v>
      </c>
      <c r="E284" s="36">
        <v>39631.980000000003</v>
      </c>
      <c r="F284" s="35">
        <v>1</v>
      </c>
    </row>
    <row r="285" spans="1:6" ht="15.75" x14ac:dyDescent="0.25">
      <c r="A285" s="6"/>
      <c r="C285" s="27">
        <v>3</v>
      </c>
      <c r="D285" s="27">
        <v>330</v>
      </c>
      <c r="E285" s="36">
        <v>39631.980000000003</v>
      </c>
      <c r="F285" s="35">
        <v>1</v>
      </c>
    </row>
    <row r="286" spans="1:6" ht="15.75" x14ac:dyDescent="0.25">
      <c r="A286" s="6"/>
      <c r="C286" s="27">
        <v>4</v>
      </c>
      <c r="D286" s="27">
        <v>330</v>
      </c>
      <c r="E286" s="36">
        <v>39631.980000000003</v>
      </c>
      <c r="F286" s="35">
        <v>1</v>
      </c>
    </row>
    <row r="287" spans="1:6" ht="15.75" x14ac:dyDescent="0.25">
      <c r="A287" s="6"/>
      <c r="C287" s="27">
        <v>5</v>
      </c>
      <c r="D287" s="27">
        <v>330</v>
      </c>
      <c r="E287" s="36">
        <v>39631.980000000003</v>
      </c>
      <c r="F287" s="35">
        <v>1</v>
      </c>
    </row>
    <row r="288" spans="1:6" ht="15.75" x14ac:dyDescent="0.25">
      <c r="A288" s="6"/>
      <c r="C288" s="27">
        <v>6</v>
      </c>
      <c r="D288" s="27">
        <v>330</v>
      </c>
      <c r="E288" s="36">
        <v>39631.980000000003</v>
      </c>
      <c r="F288" s="35">
        <v>1</v>
      </c>
    </row>
    <row r="289" spans="1:6" ht="15.75" x14ac:dyDescent="0.25">
      <c r="A289" s="6"/>
      <c r="C289" s="27">
        <v>7</v>
      </c>
      <c r="D289" s="27">
        <v>330</v>
      </c>
      <c r="E289" s="36">
        <v>39631.980000000003</v>
      </c>
      <c r="F289" s="35">
        <v>1</v>
      </c>
    </row>
    <row r="290" spans="1:6" ht="15.75" x14ac:dyDescent="0.25">
      <c r="A290" s="6"/>
      <c r="C290" s="27">
        <v>8</v>
      </c>
      <c r="D290" s="27">
        <v>330</v>
      </c>
      <c r="E290" s="36">
        <v>39631.980000000003</v>
      </c>
      <c r="F290" s="35">
        <v>1</v>
      </c>
    </row>
    <row r="291" spans="1:6" ht="15.75" x14ac:dyDescent="0.25">
      <c r="A291" s="6"/>
      <c r="C291" s="27">
        <v>9</v>
      </c>
      <c r="D291" s="27">
        <v>330</v>
      </c>
      <c r="E291" s="36">
        <v>39631.980000000003</v>
      </c>
      <c r="F291" s="35">
        <v>1</v>
      </c>
    </row>
    <row r="292" spans="1:6" ht="15.75" x14ac:dyDescent="0.25">
      <c r="A292" s="6"/>
      <c r="C292" s="27">
        <v>1</v>
      </c>
      <c r="D292" s="27">
        <v>372</v>
      </c>
      <c r="E292" s="36">
        <v>15934.68</v>
      </c>
      <c r="F292" s="35">
        <v>1</v>
      </c>
    </row>
    <row r="293" spans="1:6" ht="15.75" x14ac:dyDescent="0.25">
      <c r="A293" s="6"/>
      <c r="C293" s="27">
        <v>2</v>
      </c>
      <c r="D293" s="27">
        <v>372</v>
      </c>
      <c r="E293" s="36">
        <v>15934.68</v>
      </c>
      <c r="F293" s="35">
        <v>1</v>
      </c>
    </row>
    <row r="294" spans="1:6" ht="15.75" x14ac:dyDescent="0.25">
      <c r="A294" s="6"/>
      <c r="C294" s="27">
        <v>3</v>
      </c>
      <c r="D294" s="27">
        <v>372</v>
      </c>
      <c r="E294" s="36">
        <v>15934.68</v>
      </c>
      <c r="F294" s="35">
        <v>1</v>
      </c>
    </row>
    <row r="295" spans="1:6" ht="15.75" x14ac:dyDescent="0.25">
      <c r="A295" s="6"/>
      <c r="C295" s="27">
        <v>4</v>
      </c>
      <c r="D295" s="27">
        <v>372</v>
      </c>
      <c r="E295" s="36">
        <v>15934.68</v>
      </c>
      <c r="F295" s="35">
        <v>1</v>
      </c>
    </row>
    <row r="296" spans="1:6" ht="15.75" x14ac:dyDescent="0.25">
      <c r="A296" s="6"/>
      <c r="C296" s="27">
        <v>5</v>
      </c>
      <c r="D296" s="27">
        <v>372</v>
      </c>
      <c r="E296" s="36">
        <v>15934.68</v>
      </c>
      <c r="F296" s="35">
        <v>1</v>
      </c>
    </row>
    <row r="297" spans="1:6" ht="15.75" x14ac:dyDescent="0.25">
      <c r="A297" s="6"/>
      <c r="C297" s="27">
        <v>6</v>
      </c>
      <c r="D297" s="27">
        <v>372</v>
      </c>
      <c r="E297" s="36">
        <v>15934.68</v>
      </c>
      <c r="F297" s="35">
        <v>1</v>
      </c>
    </row>
    <row r="298" spans="1:6" ht="15.75" x14ac:dyDescent="0.25">
      <c r="A298" s="6"/>
      <c r="C298" s="27">
        <v>7</v>
      </c>
      <c r="D298" s="27">
        <v>372</v>
      </c>
      <c r="E298" s="36">
        <v>15934.68</v>
      </c>
      <c r="F298" s="35">
        <v>1</v>
      </c>
    </row>
    <row r="299" spans="1:6" ht="15.75" x14ac:dyDescent="0.25">
      <c r="A299" s="6"/>
      <c r="C299" s="27">
        <v>8</v>
      </c>
      <c r="D299" s="27">
        <v>372</v>
      </c>
      <c r="E299" s="36">
        <v>15934.68</v>
      </c>
      <c r="F299" s="35">
        <v>1</v>
      </c>
    </row>
    <row r="300" spans="1:6" ht="15.75" x14ac:dyDescent="0.25">
      <c r="A300" s="6"/>
      <c r="C300" s="27">
        <v>9</v>
      </c>
      <c r="D300" s="27">
        <v>372</v>
      </c>
      <c r="E300" s="36">
        <v>15934.68</v>
      </c>
      <c r="F300" s="35">
        <v>1</v>
      </c>
    </row>
    <row r="301" spans="1:6" ht="15.75" x14ac:dyDescent="0.25">
      <c r="A301" s="6"/>
      <c r="C301" s="27">
        <v>1</v>
      </c>
      <c r="D301" s="27">
        <v>377</v>
      </c>
      <c r="E301" s="36">
        <v>26568.05</v>
      </c>
      <c r="F301" s="35">
        <v>1</v>
      </c>
    </row>
    <row r="302" spans="1:6" ht="15.75" x14ac:dyDescent="0.25">
      <c r="A302" s="6"/>
      <c r="C302" s="27">
        <v>2</v>
      </c>
      <c r="D302" s="27">
        <v>377</v>
      </c>
      <c r="E302" s="36">
        <v>26568.05</v>
      </c>
      <c r="F302" s="35">
        <v>1</v>
      </c>
    </row>
    <row r="303" spans="1:6" ht="15.75" x14ac:dyDescent="0.25">
      <c r="A303" s="6"/>
      <c r="C303" s="27">
        <v>3</v>
      </c>
      <c r="D303" s="27">
        <v>377</v>
      </c>
      <c r="E303" s="36">
        <v>26568.05</v>
      </c>
      <c r="F303" s="35">
        <v>1</v>
      </c>
    </row>
    <row r="304" spans="1:6" ht="15.75" x14ac:dyDescent="0.25">
      <c r="A304" s="6"/>
      <c r="C304" s="27">
        <v>4</v>
      </c>
      <c r="D304" s="27">
        <v>377</v>
      </c>
      <c r="E304" s="36">
        <v>26568.05</v>
      </c>
      <c r="F304" s="35">
        <v>1</v>
      </c>
    </row>
    <row r="305" spans="1:6" ht="15.75" x14ac:dyDescent="0.25">
      <c r="A305" s="6"/>
      <c r="C305" s="27">
        <v>5</v>
      </c>
      <c r="D305" s="27">
        <v>377</v>
      </c>
      <c r="E305" s="36">
        <v>26568.05</v>
      </c>
      <c r="F305" s="35">
        <v>1</v>
      </c>
    </row>
    <row r="306" spans="1:6" ht="15.75" x14ac:dyDescent="0.25">
      <c r="A306" s="6"/>
      <c r="C306" s="27">
        <v>6</v>
      </c>
      <c r="D306" s="27">
        <v>377</v>
      </c>
      <c r="E306" s="36">
        <v>26568.05</v>
      </c>
      <c r="F306" s="35">
        <v>1</v>
      </c>
    </row>
    <row r="307" spans="1:6" ht="15.75" x14ac:dyDescent="0.25">
      <c r="A307" s="6"/>
      <c r="C307" s="27">
        <v>7</v>
      </c>
      <c r="D307" s="27">
        <v>377</v>
      </c>
      <c r="E307" s="36">
        <v>26568.05</v>
      </c>
      <c r="F307" s="35">
        <v>1</v>
      </c>
    </row>
    <row r="308" spans="1:6" ht="15.75" x14ac:dyDescent="0.25">
      <c r="A308" s="6"/>
      <c r="C308" s="27">
        <v>8</v>
      </c>
      <c r="D308" s="27">
        <v>377</v>
      </c>
      <c r="E308" s="36">
        <v>26568.05</v>
      </c>
      <c r="F308" s="35">
        <v>1</v>
      </c>
    </row>
    <row r="309" spans="1:6" ht="15.75" x14ac:dyDescent="0.25">
      <c r="A309" s="6"/>
      <c r="C309" s="27">
        <v>9</v>
      </c>
      <c r="D309" s="27">
        <v>377</v>
      </c>
      <c r="E309" s="36">
        <v>26568.05</v>
      </c>
      <c r="F309" s="35">
        <v>1</v>
      </c>
    </row>
    <row r="310" spans="1:6" ht="15.75" x14ac:dyDescent="0.25">
      <c r="A310" s="6"/>
      <c r="C310" s="27">
        <v>1</v>
      </c>
      <c r="D310" s="27">
        <v>378</v>
      </c>
      <c r="E310" s="36">
        <v>14599.59</v>
      </c>
      <c r="F310" s="35">
        <v>1</v>
      </c>
    </row>
    <row r="311" spans="1:6" ht="15.75" x14ac:dyDescent="0.25">
      <c r="A311" s="6"/>
      <c r="C311" s="27">
        <v>2</v>
      </c>
      <c r="D311" s="27">
        <v>378</v>
      </c>
      <c r="E311" s="36">
        <v>14599.59</v>
      </c>
      <c r="F311" s="35">
        <v>1</v>
      </c>
    </row>
    <row r="312" spans="1:6" ht="15.75" x14ac:dyDescent="0.25">
      <c r="A312" s="6"/>
      <c r="C312" s="27">
        <v>3</v>
      </c>
      <c r="D312" s="27">
        <v>378</v>
      </c>
      <c r="E312" s="36">
        <v>14599.59</v>
      </c>
      <c r="F312" s="35">
        <v>1</v>
      </c>
    </row>
    <row r="313" spans="1:6" ht="15.75" x14ac:dyDescent="0.25">
      <c r="A313" s="6"/>
      <c r="C313" s="27">
        <v>4</v>
      </c>
      <c r="D313" s="27">
        <v>378</v>
      </c>
      <c r="E313" s="36">
        <v>14599.59</v>
      </c>
      <c r="F313" s="35">
        <v>1</v>
      </c>
    </row>
    <row r="314" spans="1:6" ht="15.75" x14ac:dyDescent="0.25">
      <c r="A314" s="6"/>
      <c r="C314" s="27">
        <v>5</v>
      </c>
      <c r="D314" s="27">
        <v>378</v>
      </c>
      <c r="E314" s="36">
        <v>14599.59</v>
      </c>
      <c r="F314" s="35">
        <v>1</v>
      </c>
    </row>
    <row r="315" spans="1:6" ht="15.75" x14ac:dyDescent="0.25">
      <c r="A315" s="6"/>
      <c r="C315" s="27">
        <v>6</v>
      </c>
      <c r="D315" s="27">
        <v>378</v>
      </c>
      <c r="E315" s="36">
        <v>14599.59</v>
      </c>
      <c r="F315" s="35">
        <v>1</v>
      </c>
    </row>
    <row r="316" spans="1:6" ht="15.75" x14ac:dyDescent="0.25">
      <c r="A316" s="6"/>
      <c r="C316" s="27">
        <v>7</v>
      </c>
      <c r="D316" s="27">
        <v>378</v>
      </c>
      <c r="E316" s="36">
        <v>14599.59</v>
      </c>
      <c r="F316" s="35">
        <v>1</v>
      </c>
    </row>
    <row r="317" spans="1:6" ht="15.75" x14ac:dyDescent="0.25">
      <c r="A317" s="6"/>
      <c r="C317" s="27">
        <v>8</v>
      </c>
      <c r="D317" s="27">
        <v>378</v>
      </c>
      <c r="E317" s="36">
        <v>14599.59</v>
      </c>
      <c r="F317" s="35">
        <v>1</v>
      </c>
    </row>
    <row r="318" spans="1:6" ht="15.75" x14ac:dyDescent="0.25">
      <c r="A318" s="6"/>
      <c r="C318" s="27">
        <v>9</v>
      </c>
      <c r="D318" s="27">
        <v>378</v>
      </c>
      <c r="E318" s="36">
        <v>14599.59</v>
      </c>
      <c r="F318" s="35">
        <v>1</v>
      </c>
    </row>
    <row r="319" spans="1:6" ht="15.75" x14ac:dyDescent="0.25">
      <c r="A319" s="6"/>
      <c r="C319" s="27">
        <v>1</v>
      </c>
      <c r="D319" s="27">
        <v>386</v>
      </c>
      <c r="E319" s="36">
        <v>14727.22</v>
      </c>
      <c r="F319" s="35">
        <v>1</v>
      </c>
    </row>
    <row r="320" spans="1:6" ht="15.75" x14ac:dyDescent="0.25">
      <c r="A320" s="6"/>
      <c r="C320" s="27">
        <v>2</v>
      </c>
      <c r="D320" s="27">
        <v>386</v>
      </c>
      <c r="E320" s="36">
        <v>14727.22</v>
      </c>
      <c r="F320" s="35">
        <v>1</v>
      </c>
    </row>
    <row r="321" spans="1:6" ht="15.75" x14ac:dyDescent="0.25">
      <c r="A321" s="6"/>
      <c r="C321" s="27">
        <v>3</v>
      </c>
      <c r="D321" s="27">
        <v>386</v>
      </c>
      <c r="E321" s="36">
        <v>14727.22</v>
      </c>
      <c r="F321" s="35">
        <v>1</v>
      </c>
    </row>
    <row r="322" spans="1:6" ht="15.75" x14ac:dyDescent="0.25">
      <c r="A322" s="6"/>
      <c r="C322" s="27">
        <v>4</v>
      </c>
      <c r="D322" s="27">
        <v>386</v>
      </c>
      <c r="E322" s="36">
        <v>14727.22</v>
      </c>
      <c r="F322" s="35">
        <v>1</v>
      </c>
    </row>
    <row r="323" spans="1:6" ht="15.75" x14ac:dyDescent="0.25">
      <c r="A323" s="6"/>
      <c r="C323" s="27">
        <v>5</v>
      </c>
      <c r="D323" s="27">
        <v>386</v>
      </c>
      <c r="E323" s="36">
        <v>14727.22</v>
      </c>
      <c r="F323" s="35">
        <v>1</v>
      </c>
    </row>
    <row r="324" spans="1:6" ht="15.75" x14ac:dyDescent="0.25">
      <c r="A324" s="6"/>
      <c r="C324" s="27">
        <v>6</v>
      </c>
      <c r="D324" s="27">
        <v>386</v>
      </c>
      <c r="E324" s="36">
        <v>14727.22</v>
      </c>
      <c r="F324" s="35">
        <v>1</v>
      </c>
    </row>
    <row r="325" spans="1:6" ht="15.75" x14ac:dyDescent="0.25">
      <c r="A325" s="6"/>
      <c r="C325" s="27">
        <v>7</v>
      </c>
      <c r="D325" s="27">
        <v>386</v>
      </c>
      <c r="E325" s="36">
        <v>14727.22</v>
      </c>
      <c r="F325" s="35">
        <v>1</v>
      </c>
    </row>
    <row r="326" spans="1:6" ht="15.75" x14ac:dyDescent="0.25">
      <c r="A326" s="6"/>
      <c r="C326" s="27">
        <v>8</v>
      </c>
      <c r="D326" s="27">
        <v>386</v>
      </c>
      <c r="E326" s="36">
        <v>14727.22</v>
      </c>
      <c r="F326" s="35">
        <v>1</v>
      </c>
    </row>
    <row r="327" spans="1:6" ht="15.75" x14ac:dyDescent="0.25">
      <c r="A327" s="6"/>
      <c r="C327" s="27">
        <v>9</v>
      </c>
      <c r="D327" s="27">
        <v>386</v>
      </c>
      <c r="E327" s="36">
        <v>14727.22</v>
      </c>
      <c r="F327" s="35">
        <v>1</v>
      </c>
    </row>
    <row r="328" spans="1:6" ht="15.75" x14ac:dyDescent="0.25">
      <c r="A328" s="6"/>
      <c r="C328" s="27">
        <v>1</v>
      </c>
      <c r="D328" s="27">
        <v>389</v>
      </c>
      <c r="E328" s="36">
        <v>11897.23</v>
      </c>
      <c r="F328" s="35">
        <v>1</v>
      </c>
    </row>
    <row r="329" spans="1:6" ht="15.75" x14ac:dyDescent="0.25">
      <c r="A329" s="6"/>
      <c r="C329" s="27">
        <v>2</v>
      </c>
      <c r="D329" s="27">
        <v>389</v>
      </c>
      <c r="E329" s="36">
        <v>11897.23</v>
      </c>
      <c r="F329" s="35">
        <v>1</v>
      </c>
    </row>
    <row r="330" spans="1:6" ht="15.75" x14ac:dyDescent="0.25">
      <c r="A330" s="6"/>
      <c r="C330" s="27">
        <v>3</v>
      </c>
      <c r="D330" s="27">
        <v>389</v>
      </c>
      <c r="E330" s="36">
        <v>11818.58</v>
      </c>
      <c r="F330" s="35">
        <v>0</v>
      </c>
    </row>
    <row r="331" spans="1:6" ht="15.75" x14ac:dyDescent="0.25">
      <c r="A331" s="6"/>
      <c r="C331" s="27">
        <v>4</v>
      </c>
      <c r="D331" s="27">
        <v>389</v>
      </c>
      <c r="E331" s="36">
        <v>11897.23</v>
      </c>
      <c r="F331" s="35">
        <v>1</v>
      </c>
    </row>
    <row r="332" spans="1:6" ht="15.75" x14ac:dyDescent="0.25">
      <c r="A332" s="6"/>
      <c r="C332" s="27">
        <v>5</v>
      </c>
      <c r="D332" s="27">
        <v>389</v>
      </c>
      <c r="E332" s="36">
        <v>11897.23</v>
      </c>
      <c r="F332" s="35">
        <v>1</v>
      </c>
    </row>
    <row r="333" spans="1:6" ht="15.75" x14ac:dyDescent="0.25">
      <c r="A333" s="6"/>
      <c r="C333" s="27">
        <v>6</v>
      </c>
      <c r="D333" s="27">
        <v>389</v>
      </c>
      <c r="E333" s="36">
        <v>11897.23</v>
      </c>
      <c r="F333" s="35">
        <v>1</v>
      </c>
    </row>
    <row r="334" spans="1:6" ht="15.75" x14ac:dyDescent="0.25">
      <c r="A334" s="6"/>
      <c r="C334" s="27">
        <v>7</v>
      </c>
      <c r="D334" s="27">
        <v>389</v>
      </c>
      <c r="E334" s="36">
        <v>11897.23</v>
      </c>
      <c r="F334" s="35">
        <v>1</v>
      </c>
    </row>
    <row r="335" spans="1:6" ht="15.75" x14ac:dyDescent="0.25">
      <c r="A335" s="6"/>
      <c r="C335" s="27">
        <v>8</v>
      </c>
      <c r="D335" s="27">
        <v>389</v>
      </c>
      <c r="E335" s="36">
        <v>11897.23</v>
      </c>
      <c r="F335" s="35">
        <v>1</v>
      </c>
    </row>
    <row r="336" spans="1:6" ht="15.75" x14ac:dyDescent="0.25">
      <c r="A336" s="6"/>
      <c r="C336" s="27">
        <v>9</v>
      </c>
      <c r="D336" s="27">
        <v>389</v>
      </c>
      <c r="E336" s="36">
        <v>11897.23</v>
      </c>
      <c r="F336" s="35">
        <v>1</v>
      </c>
    </row>
    <row r="337" spans="1:6" ht="15.75" x14ac:dyDescent="0.25">
      <c r="A337" s="6"/>
      <c r="C337" s="27">
        <v>1</v>
      </c>
      <c r="D337" s="27">
        <v>390</v>
      </c>
      <c r="E337" s="36">
        <v>9752.75</v>
      </c>
      <c r="F337" s="35">
        <v>1</v>
      </c>
    </row>
    <row r="338" spans="1:6" ht="15.75" x14ac:dyDescent="0.25">
      <c r="A338" s="6"/>
      <c r="C338" s="27">
        <v>2</v>
      </c>
      <c r="D338" s="27">
        <v>390</v>
      </c>
      <c r="E338" s="36">
        <v>9752.75</v>
      </c>
      <c r="F338" s="35">
        <v>1</v>
      </c>
    </row>
    <row r="339" spans="1:6" ht="15.75" x14ac:dyDescent="0.25">
      <c r="A339" s="6"/>
      <c r="C339" s="27">
        <v>3</v>
      </c>
      <c r="D339" s="27">
        <v>390</v>
      </c>
      <c r="E339" s="36">
        <v>10556.33</v>
      </c>
      <c r="F339" s="35">
        <v>0</v>
      </c>
    </row>
    <row r="340" spans="1:6" ht="15.75" x14ac:dyDescent="0.25">
      <c r="A340" s="6"/>
      <c r="C340" s="27">
        <v>4</v>
      </c>
      <c r="D340" s="27">
        <v>390</v>
      </c>
      <c r="E340" s="36">
        <v>9752.75</v>
      </c>
      <c r="F340" s="35">
        <v>1</v>
      </c>
    </row>
    <row r="341" spans="1:6" ht="15.75" x14ac:dyDescent="0.25">
      <c r="A341" s="6"/>
      <c r="C341" s="27">
        <v>5</v>
      </c>
      <c r="D341" s="27">
        <v>390</v>
      </c>
      <c r="E341" s="36">
        <v>9752.75</v>
      </c>
      <c r="F341" s="35">
        <v>1</v>
      </c>
    </row>
    <row r="342" spans="1:6" ht="15.75" x14ac:dyDescent="0.25">
      <c r="A342" s="6"/>
      <c r="C342" s="27">
        <v>6</v>
      </c>
      <c r="D342" s="27">
        <v>390</v>
      </c>
      <c r="E342" s="36">
        <v>9752.75</v>
      </c>
      <c r="F342" s="35">
        <v>1</v>
      </c>
    </row>
    <row r="343" spans="1:6" ht="15.75" x14ac:dyDescent="0.25">
      <c r="A343" s="6"/>
      <c r="C343" s="27">
        <v>7</v>
      </c>
      <c r="D343" s="27">
        <v>390</v>
      </c>
      <c r="E343" s="36">
        <v>9752.75</v>
      </c>
      <c r="F343" s="35">
        <v>1</v>
      </c>
    </row>
    <row r="344" spans="1:6" ht="15.75" x14ac:dyDescent="0.25">
      <c r="A344" s="6"/>
      <c r="C344" s="27">
        <v>8</v>
      </c>
      <c r="D344" s="27">
        <v>390</v>
      </c>
      <c r="E344" s="36">
        <v>9752.75</v>
      </c>
      <c r="F344" s="35">
        <v>1</v>
      </c>
    </row>
    <row r="345" spans="1:6" ht="15.75" x14ac:dyDescent="0.25">
      <c r="A345" s="6"/>
      <c r="C345" s="27">
        <v>9</v>
      </c>
      <c r="D345" s="27">
        <v>390</v>
      </c>
      <c r="E345" s="36">
        <v>9752.75</v>
      </c>
      <c r="F345" s="35">
        <v>1</v>
      </c>
    </row>
    <row r="346" spans="1:6" ht="15.75" x14ac:dyDescent="0.25">
      <c r="A346" s="6"/>
      <c r="C346" s="27">
        <v>1</v>
      </c>
      <c r="D346" s="27">
        <v>391</v>
      </c>
      <c r="E346" s="36">
        <v>20531.98</v>
      </c>
      <c r="F346" s="35">
        <v>1</v>
      </c>
    </row>
    <row r="347" spans="1:6" ht="15.75" x14ac:dyDescent="0.25">
      <c r="A347" s="6"/>
      <c r="C347" s="27">
        <v>2</v>
      </c>
      <c r="D347" s="27">
        <v>391</v>
      </c>
      <c r="E347" s="36">
        <v>20531.98</v>
      </c>
      <c r="F347" s="35">
        <v>1</v>
      </c>
    </row>
    <row r="348" spans="1:6" ht="15.75" x14ac:dyDescent="0.25">
      <c r="A348" s="6"/>
      <c r="C348" s="27">
        <v>3</v>
      </c>
      <c r="D348" s="27">
        <v>391</v>
      </c>
      <c r="E348" s="36">
        <v>24055</v>
      </c>
      <c r="F348" s="35">
        <v>0</v>
      </c>
    </row>
    <row r="349" spans="1:6" ht="15.75" x14ac:dyDescent="0.25">
      <c r="A349" s="6"/>
      <c r="C349" s="27">
        <v>4</v>
      </c>
      <c r="D349" s="27">
        <v>391</v>
      </c>
      <c r="E349" s="36">
        <v>20531.98</v>
      </c>
      <c r="F349" s="35">
        <v>1</v>
      </c>
    </row>
    <row r="350" spans="1:6" ht="15.75" x14ac:dyDescent="0.25">
      <c r="A350" s="6"/>
      <c r="C350" s="27">
        <v>5</v>
      </c>
      <c r="D350" s="27">
        <v>391</v>
      </c>
      <c r="E350" s="36">
        <v>20531.98</v>
      </c>
      <c r="F350" s="35">
        <v>1</v>
      </c>
    </row>
    <row r="351" spans="1:6" ht="15.75" x14ac:dyDescent="0.25">
      <c r="A351" s="6"/>
      <c r="C351" s="27">
        <v>6</v>
      </c>
      <c r="D351" s="27">
        <v>391</v>
      </c>
      <c r="E351" s="36">
        <v>20531.98</v>
      </c>
      <c r="F351" s="35">
        <v>1</v>
      </c>
    </row>
    <row r="352" spans="1:6" ht="15.75" x14ac:dyDescent="0.25">
      <c r="A352" s="6"/>
      <c r="C352" s="27">
        <v>7</v>
      </c>
      <c r="D352" s="27">
        <v>391</v>
      </c>
      <c r="E352" s="36">
        <v>20531.98</v>
      </c>
      <c r="F352" s="35">
        <v>1</v>
      </c>
    </row>
    <row r="353" spans="1:6" ht="15.75" x14ac:dyDescent="0.25">
      <c r="A353" s="6"/>
      <c r="C353" s="27">
        <v>8</v>
      </c>
      <c r="D353" s="27">
        <v>391</v>
      </c>
      <c r="E353" s="36">
        <v>20531.98</v>
      </c>
      <c r="F353" s="35">
        <v>1</v>
      </c>
    </row>
    <row r="354" spans="1:6" ht="15.75" x14ac:dyDescent="0.25">
      <c r="A354" s="6"/>
      <c r="C354" s="27">
        <v>9</v>
      </c>
      <c r="D354" s="27">
        <v>391</v>
      </c>
      <c r="E354" s="36">
        <v>20531.98</v>
      </c>
      <c r="F354" s="35">
        <v>1</v>
      </c>
    </row>
    <row r="355" spans="1:6" ht="15.75" x14ac:dyDescent="0.25">
      <c r="A355" s="6"/>
      <c r="C355" s="27">
        <v>1</v>
      </c>
      <c r="D355" s="27">
        <v>392</v>
      </c>
      <c r="E355" s="36">
        <v>13926.74</v>
      </c>
      <c r="F355" s="35">
        <v>1</v>
      </c>
    </row>
    <row r="356" spans="1:6" ht="15.75" x14ac:dyDescent="0.25">
      <c r="A356" s="6"/>
      <c r="C356" s="27">
        <v>2</v>
      </c>
      <c r="D356" s="27">
        <v>392</v>
      </c>
      <c r="E356" s="36">
        <v>13926.74</v>
      </c>
      <c r="F356" s="35">
        <v>1</v>
      </c>
    </row>
    <row r="357" spans="1:6" ht="15.75" x14ac:dyDescent="0.25">
      <c r="A357" s="6"/>
      <c r="C357" s="27">
        <v>3</v>
      </c>
      <c r="D357" s="27">
        <v>392</v>
      </c>
      <c r="E357" s="36">
        <v>11874</v>
      </c>
      <c r="F357" s="35">
        <v>0</v>
      </c>
    </row>
    <row r="358" spans="1:6" ht="15.75" x14ac:dyDescent="0.25">
      <c r="A358" s="6"/>
      <c r="C358" s="27">
        <v>4</v>
      </c>
      <c r="D358" s="27">
        <v>392</v>
      </c>
      <c r="E358" s="36">
        <v>13926.74</v>
      </c>
      <c r="F358" s="35">
        <v>1</v>
      </c>
    </row>
    <row r="359" spans="1:6" ht="15.75" x14ac:dyDescent="0.25">
      <c r="A359" s="6"/>
      <c r="C359" s="27">
        <v>5</v>
      </c>
      <c r="D359" s="27">
        <v>392</v>
      </c>
      <c r="E359" s="36">
        <v>13926.74</v>
      </c>
      <c r="F359" s="35">
        <v>1</v>
      </c>
    </row>
    <row r="360" spans="1:6" ht="15.75" x14ac:dyDescent="0.25">
      <c r="A360" s="6"/>
      <c r="C360" s="27">
        <v>6</v>
      </c>
      <c r="D360" s="27">
        <v>392</v>
      </c>
      <c r="E360" s="36">
        <v>13926.74</v>
      </c>
      <c r="F360" s="35">
        <v>1</v>
      </c>
    </row>
    <row r="361" spans="1:6" ht="15.75" x14ac:dyDescent="0.25">
      <c r="A361" s="6"/>
      <c r="C361" s="27">
        <v>7</v>
      </c>
      <c r="D361" s="27">
        <v>392</v>
      </c>
      <c r="E361" s="36">
        <v>13926.74</v>
      </c>
      <c r="F361" s="35">
        <v>1</v>
      </c>
    </row>
    <row r="362" spans="1:6" ht="15.75" x14ac:dyDescent="0.25">
      <c r="A362" s="6"/>
      <c r="C362" s="27">
        <v>8</v>
      </c>
      <c r="D362" s="27">
        <v>392</v>
      </c>
      <c r="E362" s="36">
        <v>13926.74</v>
      </c>
      <c r="F362" s="35">
        <v>1</v>
      </c>
    </row>
    <row r="363" spans="1:6" ht="15.75" x14ac:dyDescent="0.25">
      <c r="A363" s="6"/>
      <c r="C363" s="27">
        <v>9</v>
      </c>
      <c r="D363" s="27">
        <v>392</v>
      </c>
      <c r="E363" s="36">
        <v>13926.74</v>
      </c>
      <c r="F363" s="35">
        <v>1</v>
      </c>
    </row>
    <row r="364" spans="1:6" ht="15.75" x14ac:dyDescent="0.25">
      <c r="A364" s="6"/>
      <c r="C364" s="27">
        <v>1</v>
      </c>
      <c r="D364" s="27">
        <v>393</v>
      </c>
      <c r="E364" s="36">
        <v>27439.56</v>
      </c>
      <c r="F364" s="35">
        <v>1</v>
      </c>
    </row>
    <row r="365" spans="1:6" ht="15.75" x14ac:dyDescent="0.25">
      <c r="A365" s="6"/>
      <c r="C365" s="27">
        <v>2</v>
      </c>
      <c r="D365" s="27">
        <v>393</v>
      </c>
      <c r="E365" s="36">
        <v>27439.56</v>
      </c>
      <c r="F365" s="35">
        <v>1</v>
      </c>
    </row>
    <row r="366" spans="1:6" ht="15.75" x14ac:dyDescent="0.25">
      <c r="A366" s="6"/>
      <c r="C366" s="27">
        <v>3</v>
      </c>
      <c r="D366" s="27">
        <v>393</v>
      </c>
      <c r="E366" s="36">
        <v>27439.56</v>
      </c>
      <c r="F366" s="35">
        <v>1</v>
      </c>
    </row>
    <row r="367" spans="1:6" ht="15.75" x14ac:dyDescent="0.25">
      <c r="A367" s="6"/>
      <c r="C367" s="27">
        <v>4</v>
      </c>
      <c r="D367" s="27">
        <v>393</v>
      </c>
      <c r="E367" s="36">
        <v>27439.56</v>
      </c>
      <c r="F367" s="35">
        <v>1</v>
      </c>
    </row>
    <row r="368" spans="1:6" ht="15.75" x14ac:dyDescent="0.25">
      <c r="A368" s="6"/>
      <c r="C368" s="27">
        <v>5</v>
      </c>
      <c r="D368" s="27">
        <v>393</v>
      </c>
      <c r="E368" s="36">
        <v>27439.56</v>
      </c>
      <c r="F368" s="35">
        <v>1</v>
      </c>
    </row>
    <row r="369" spans="1:6" ht="15.75" x14ac:dyDescent="0.25">
      <c r="A369" s="6"/>
      <c r="C369" s="27">
        <v>6</v>
      </c>
      <c r="D369" s="27">
        <v>393</v>
      </c>
      <c r="E369" s="36">
        <v>27439.56</v>
      </c>
      <c r="F369" s="35">
        <v>1</v>
      </c>
    </row>
    <row r="370" spans="1:6" ht="15.75" x14ac:dyDescent="0.25">
      <c r="A370" s="6"/>
      <c r="C370" s="27">
        <v>7</v>
      </c>
      <c r="D370" s="27">
        <v>393</v>
      </c>
      <c r="E370" s="36">
        <v>27439.56</v>
      </c>
      <c r="F370" s="35">
        <v>1</v>
      </c>
    </row>
    <row r="371" spans="1:6" ht="15.75" x14ac:dyDescent="0.25">
      <c r="A371" s="6"/>
      <c r="C371" s="27">
        <v>8</v>
      </c>
      <c r="D371" s="27">
        <v>393</v>
      </c>
      <c r="E371" s="36">
        <v>27439.56</v>
      </c>
      <c r="F371" s="35">
        <v>1</v>
      </c>
    </row>
    <row r="372" spans="1:6" ht="15.75" x14ac:dyDescent="0.25">
      <c r="A372" s="6"/>
      <c r="C372" s="27">
        <v>9</v>
      </c>
      <c r="D372" s="27">
        <v>393</v>
      </c>
      <c r="E372" s="36">
        <v>27439.56</v>
      </c>
      <c r="F372" s="35">
        <v>1</v>
      </c>
    </row>
    <row r="373" spans="1:6" ht="15.75" x14ac:dyDescent="0.25">
      <c r="A373" s="6"/>
      <c r="C373" s="27">
        <v>1</v>
      </c>
      <c r="D373" s="27">
        <v>394</v>
      </c>
      <c r="E373" s="36">
        <v>14046</v>
      </c>
      <c r="F373" s="35">
        <v>1</v>
      </c>
    </row>
    <row r="374" spans="1:6" ht="15.75" x14ac:dyDescent="0.25">
      <c r="A374" s="6"/>
      <c r="C374" s="27">
        <v>2</v>
      </c>
      <c r="D374" s="27">
        <v>394</v>
      </c>
      <c r="E374" s="36">
        <v>14046</v>
      </c>
      <c r="F374" s="35">
        <v>1</v>
      </c>
    </row>
    <row r="375" spans="1:6" ht="15.75" x14ac:dyDescent="0.25">
      <c r="A375" s="6"/>
      <c r="C375" s="27">
        <v>3</v>
      </c>
      <c r="D375" s="27">
        <v>394</v>
      </c>
      <c r="E375" s="36">
        <v>13968.89</v>
      </c>
      <c r="F375" s="35">
        <v>0</v>
      </c>
    </row>
    <row r="376" spans="1:6" ht="15.75" x14ac:dyDescent="0.25">
      <c r="A376" s="6"/>
      <c r="C376" s="27">
        <v>4</v>
      </c>
      <c r="D376" s="27">
        <v>394</v>
      </c>
      <c r="E376" s="36">
        <v>14046</v>
      </c>
      <c r="F376" s="35">
        <v>1</v>
      </c>
    </row>
    <row r="377" spans="1:6" ht="15.75" x14ac:dyDescent="0.25">
      <c r="A377" s="6"/>
      <c r="C377" s="27">
        <v>5</v>
      </c>
      <c r="D377" s="27">
        <v>394</v>
      </c>
      <c r="E377" s="36">
        <v>14046</v>
      </c>
      <c r="F377" s="35">
        <v>1</v>
      </c>
    </row>
    <row r="378" spans="1:6" ht="15.75" x14ac:dyDescent="0.25">
      <c r="A378" s="6"/>
      <c r="C378" s="27">
        <v>6</v>
      </c>
      <c r="D378" s="27">
        <v>394</v>
      </c>
      <c r="E378" s="36">
        <v>14046</v>
      </c>
      <c r="F378" s="35">
        <v>1</v>
      </c>
    </row>
    <row r="379" spans="1:6" ht="15.75" x14ac:dyDescent="0.25">
      <c r="A379" s="6"/>
      <c r="C379" s="27">
        <v>7</v>
      </c>
      <c r="D379" s="27">
        <v>394</v>
      </c>
      <c r="E379" s="36">
        <v>14046</v>
      </c>
      <c r="F379" s="35">
        <v>1</v>
      </c>
    </row>
    <row r="380" spans="1:6" ht="15.75" x14ac:dyDescent="0.25">
      <c r="A380" s="6"/>
      <c r="C380" s="27">
        <v>8</v>
      </c>
      <c r="D380" s="27">
        <v>394</v>
      </c>
      <c r="E380" s="36">
        <v>14046</v>
      </c>
      <c r="F380" s="35">
        <v>1</v>
      </c>
    </row>
    <row r="381" spans="1:6" ht="15.75" x14ac:dyDescent="0.25">
      <c r="A381" s="6"/>
      <c r="C381" s="27">
        <v>9</v>
      </c>
      <c r="D381" s="27">
        <v>394</v>
      </c>
      <c r="E381" s="36">
        <v>14046</v>
      </c>
      <c r="F381" s="35">
        <v>1</v>
      </c>
    </row>
    <row r="382" spans="1:6" ht="15.75" x14ac:dyDescent="0.25">
      <c r="A382" s="6"/>
      <c r="C382" s="27">
        <v>1</v>
      </c>
      <c r="D382" s="27">
        <v>398</v>
      </c>
      <c r="E382" s="36">
        <v>27070.76</v>
      </c>
      <c r="F382" s="35">
        <v>1</v>
      </c>
    </row>
    <row r="383" spans="1:6" ht="15.75" x14ac:dyDescent="0.25">
      <c r="A383" s="6"/>
      <c r="C383" s="27">
        <v>2</v>
      </c>
      <c r="D383" s="27">
        <v>398</v>
      </c>
      <c r="E383" s="36">
        <v>27070.76</v>
      </c>
      <c r="F383" s="35">
        <v>1</v>
      </c>
    </row>
    <row r="384" spans="1:6" ht="15.75" x14ac:dyDescent="0.25">
      <c r="A384" s="6"/>
      <c r="C384" s="27">
        <v>3</v>
      </c>
      <c r="D384" s="27">
        <v>398</v>
      </c>
      <c r="E384" s="36">
        <v>27070.76</v>
      </c>
      <c r="F384" s="35">
        <v>1</v>
      </c>
    </row>
    <row r="385" spans="1:6" ht="15.75" x14ac:dyDescent="0.25">
      <c r="A385" s="6"/>
      <c r="C385" s="27">
        <v>4</v>
      </c>
      <c r="D385" s="27">
        <v>398</v>
      </c>
      <c r="E385" s="36">
        <v>27070.76</v>
      </c>
      <c r="F385" s="35">
        <v>1</v>
      </c>
    </row>
    <row r="386" spans="1:6" ht="15.75" x14ac:dyDescent="0.25">
      <c r="A386" s="6"/>
      <c r="C386" s="27">
        <v>5</v>
      </c>
      <c r="D386" s="27">
        <v>398</v>
      </c>
      <c r="E386" s="36">
        <v>27070.76</v>
      </c>
      <c r="F386" s="35">
        <v>1</v>
      </c>
    </row>
    <row r="387" spans="1:6" ht="15.75" x14ac:dyDescent="0.25">
      <c r="A387" s="6"/>
      <c r="C387" s="27">
        <v>6</v>
      </c>
      <c r="D387" s="27">
        <v>398</v>
      </c>
      <c r="E387" s="36">
        <v>27070.76</v>
      </c>
      <c r="F387" s="35">
        <v>1</v>
      </c>
    </row>
    <row r="388" spans="1:6" ht="15.75" x14ac:dyDescent="0.25">
      <c r="A388" s="6"/>
      <c r="C388" s="27">
        <v>7</v>
      </c>
      <c r="D388" s="27">
        <v>398</v>
      </c>
      <c r="E388" s="36">
        <v>27070.76</v>
      </c>
      <c r="F388" s="35">
        <v>1</v>
      </c>
    </row>
    <row r="389" spans="1:6" ht="15.75" x14ac:dyDescent="0.25">
      <c r="A389" s="6"/>
      <c r="C389" s="27">
        <v>8</v>
      </c>
      <c r="D389" s="27">
        <v>398</v>
      </c>
      <c r="E389" s="36">
        <v>27070.76</v>
      </c>
      <c r="F389" s="35">
        <v>1</v>
      </c>
    </row>
    <row r="390" spans="1:6" ht="15.75" x14ac:dyDescent="0.25">
      <c r="A390" s="6"/>
      <c r="C390" s="27">
        <v>9</v>
      </c>
      <c r="D390" s="27">
        <v>398</v>
      </c>
      <c r="E390" s="36">
        <v>27070.76</v>
      </c>
      <c r="F390" s="35">
        <v>1</v>
      </c>
    </row>
    <row r="391" spans="1:6" ht="15.75" x14ac:dyDescent="0.25">
      <c r="A391" s="6"/>
      <c r="C391" s="27">
        <v>1</v>
      </c>
      <c r="D391" s="27">
        <v>399</v>
      </c>
      <c r="E391" s="36">
        <v>19874.400000000001</v>
      </c>
      <c r="F391" s="35">
        <v>1</v>
      </c>
    </row>
    <row r="392" spans="1:6" ht="15.75" x14ac:dyDescent="0.25">
      <c r="A392" s="6"/>
      <c r="C392" s="27">
        <v>2</v>
      </c>
      <c r="D392" s="27">
        <v>399</v>
      </c>
      <c r="E392" s="36">
        <v>19874.400000000001</v>
      </c>
      <c r="F392" s="35">
        <v>1</v>
      </c>
    </row>
    <row r="393" spans="1:6" ht="15.75" x14ac:dyDescent="0.25">
      <c r="A393" s="6"/>
      <c r="C393" s="27">
        <v>3</v>
      </c>
      <c r="D393" s="27">
        <v>399</v>
      </c>
      <c r="E393" s="36">
        <v>17373.654999999999</v>
      </c>
      <c r="F393" s="35">
        <v>0</v>
      </c>
    </row>
    <row r="394" spans="1:6" ht="15.75" x14ac:dyDescent="0.25">
      <c r="A394" s="6"/>
      <c r="C394" s="27">
        <v>4</v>
      </c>
      <c r="D394" s="27">
        <v>399</v>
      </c>
      <c r="E394" s="36">
        <v>19874.400000000001</v>
      </c>
      <c r="F394" s="35">
        <v>1</v>
      </c>
    </row>
    <row r="395" spans="1:6" ht="15.75" x14ac:dyDescent="0.25">
      <c r="A395" s="6"/>
      <c r="C395" s="27">
        <v>5</v>
      </c>
      <c r="D395" s="27">
        <v>399</v>
      </c>
      <c r="E395" s="36">
        <v>19874.400000000001</v>
      </c>
      <c r="F395" s="35">
        <v>1</v>
      </c>
    </row>
    <row r="396" spans="1:6" ht="15.75" x14ac:dyDescent="0.25">
      <c r="A396" s="6"/>
      <c r="C396" s="27">
        <v>6</v>
      </c>
      <c r="D396" s="27">
        <v>399</v>
      </c>
      <c r="E396" s="36">
        <v>19874.400000000001</v>
      </c>
      <c r="F396" s="35">
        <v>1</v>
      </c>
    </row>
    <row r="397" spans="1:6" ht="15.75" x14ac:dyDescent="0.25">
      <c r="A397" s="6"/>
      <c r="C397" s="27">
        <v>7</v>
      </c>
      <c r="D397" s="27">
        <v>399</v>
      </c>
      <c r="E397" s="36">
        <v>19874.400000000001</v>
      </c>
      <c r="F397" s="35">
        <v>1</v>
      </c>
    </row>
    <row r="398" spans="1:6" ht="15.75" x14ac:dyDescent="0.25">
      <c r="A398" s="6"/>
      <c r="C398" s="27">
        <v>8</v>
      </c>
      <c r="D398" s="27">
        <v>399</v>
      </c>
      <c r="E398" s="36">
        <v>19874.400000000001</v>
      </c>
      <c r="F398" s="35">
        <v>1</v>
      </c>
    </row>
    <row r="399" spans="1:6" ht="15.75" x14ac:dyDescent="0.25">
      <c r="A399" s="6"/>
      <c r="C399" s="27">
        <v>9</v>
      </c>
      <c r="D399" s="27">
        <v>399</v>
      </c>
      <c r="E399" s="36">
        <v>19874.400000000001</v>
      </c>
      <c r="F399" s="35">
        <v>1</v>
      </c>
    </row>
    <row r="400" spans="1:6" ht="15.75" x14ac:dyDescent="0.25">
      <c r="A400" s="6"/>
      <c r="C400" s="27">
        <v>1</v>
      </c>
      <c r="D400" s="27">
        <v>417</v>
      </c>
      <c r="E400" s="36">
        <v>33477.760000000002</v>
      </c>
      <c r="F400" s="35">
        <v>1</v>
      </c>
    </row>
    <row r="401" spans="1:6" ht="15.75" x14ac:dyDescent="0.25">
      <c r="A401" s="6"/>
      <c r="C401" s="27">
        <v>2</v>
      </c>
      <c r="D401" s="27">
        <v>417</v>
      </c>
      <c r="E401" s="36">
        <v>33477.760000000002</v>
      </c>
      <c r="F401" s="35">
        <v>1</v>
      </c>
    </row>
    <row r="402" spans="1:6" ht="15.75" x14ac:dyDescent="0.25">
      <c r="A402" s="6"/>
      <c r="C402" s="27">
        <v>3</v>
      </c>
      <c r="D402" s="27">
        <v>417</v>
      </c>
      <c r="E402" s="36">
        <v>33477.760000000002</v>
      </c>
      <c r="F402" s="35">
        <v>1</v>
      </c>
    </row>
    <row r="403" spans="1:6" ht="15.75" x14ac:dyDescent="0.25">
      <c r="A403" s="6"/>
      <c r="C403" s="27">
        <v>4</v>
      </c>
      <c r="D403" s="27">
        <v>417</v>
      </c>
      <c r="E403" s="36">
        <v>33477.760000000002</v>
      </c>
      <c r="F403" s="35">
        <v>1</v>
      </c>
    </row>
    <row r="404" spans="1:6" ht="15.75" x14ac:dyDescent="0.25">
      <c r="A404" s="6"/>
      <c r="C404" s="27">
        <v>5</v>
      </c>
      <c r="D404" s="27">
        <v>417</v>
      </c>
      <c r="E404" s="36">
        <v>33477.760000000002</v>
      </c>
      <c r="F404" s="35">
        <v>1</v>
      </c>
    </row>
    <row r="405" spans="1:6" ht="15.75" x14ac:dyDescent="0.25">
      <c r="A405" s="6"/>
      <c r="C405" s="27">
        <v>6</v>
      </c>
      <c r="D405" s="27">
        <v>417</v>
      </c>
      <c r="E405" s="36">
        <v>33477.760000000002</v>
      </c>
      <c r="F405" s="35">
        <v>1</v>
      </c>
    </row>
    <row r="406" spans="1:6" ht="15.75" x14ac:dyDescent="0.25">
      <c r="A406" s="6"/>
      <c r="C406" s="27">
        <v>7</v>
      </c>
      <c r="D406" s="27">
        <v>417</v>
      </c>
      <c r="E406" s="36">
        <v>33477.760000000002</v>
      </c>
      <c r="F406" s="35">
        <v>1</v>
      </c>
    </row>
    <row r="407" spans="1:6" ht="15.75" x14ac:dyDescent="0.25">
      <c r="A407" s="6"/>
      <c r="C407" s="27">
        <v>8</v>
      </c>
      <c r="D407" s="27">
        <v>417</v>
      </c>
      <c r="E407" s="36">
        <v>33477.760000000002</v>
      </c>
      <c r="F407" s="35">
        <v>1</v>
      </c>
    </row>
    <row r="408" spans="1:6" ht="15.75" x14ac:dyDescent="0.25">
      <c r="A408" s="6"/>
      <c r="C408" s="27">
        <v>9</v>
      </c>
      <c r="D408" s="27">
        <v>417</v>
      </c>
      <c r="E408" s="36">
        <v>33477.760000000002</v>
      </c>
      <c r="F408" s="35">
        <v>1</v>
      </c>
    </row>
    <row r="409" spans="1:6" ht="15.75" x14ac:dyDescent="0.25">
      <c r="A409" s="6"/>
      <c r="C409" s="27">
        <v>1</v>
      </c>
      <c r="D409" s="27">
        <v>418</v>
      </c>
      <c r="E409" s="36">
        <v>24610.66</v>
      </c>
      <c r="F409" s="35">
        <v>1</v>
      </c>
    </row>
    <row r="410" spans="1:6" ht="15.75" x14ac:dyDescent="0.25">
      <c r="A410" s="6"/>
      <c r="C410" s="27">
        <v>2</v>
      </c>
      <c r="D410" s="27">
        <v>418</v>
      </c>
      <c r="E410" s="36">
        <v>24610.66</v>
      </c>
      <c r="F410" s="35">
        <v>1</v>
      </c>
    </row>
    <row r="411" spans="1:6" ht="15.75" x14ac:dyDescent="0.25">
      <c r="A411" s="6"/>
      <c r="C411" s="27">
        <v>3</v>
      </c>
      <c r="D411" s="27">
        <v>418</v>
      </c>
      <c r="E411" s="36">
        <v>24089.244999999999</v>
      </c>
      <c r="F411" s="35">
        <v>0</v>
      </c>
    </row>
    <row r="412" spans="1:6" ht="15.75" x14ac:dyDescent="0.25">
      <c r="A412" s="6"/>
      <c r="C412" s="27">
        <v>4</v>
      </c>
      <c r="D412" s="27">
        <v>418</v>
      </c>
      <c r="E412" s="36">
        <v>24610.66</v>
      </c>
      <c r="F412" s="35">
        <v>1</v>
      </c>
    </row>
    <row r="413" spans="1:6" ht="15.75" x14ac:dyDescent="0.25">
      <c r="A413" s="6"/>
      <c r="C413" s="27">
        <v>5</v>
      </c>
      <c r="D413" s="27">
        <v>418</v>
      </c>
      <c r="E413" s="36">
        <v>24610.66</v>
      </c>
      <c r="F413" s="35">
        <v>1</v>
      </c>
    </row>
    <row r="414" spans="1:6" ht="15.75" x14ac:dyDescent="0.25">
      <c r="A414" s="6"/>
      <c r="C414" s="27">
        <v>6</v>
      </c>
      <c r="D414" s="27">
        <v>418</v>
      </c>
      <c r="E414" s="36">
        <v>24610.66</v>
      </c>
      <c r="F414" s="35">
        <v>1</v>
      </c>
    </row>
    <row r="415" spans="1:6" ht="15.75" x14ac:dyDescent="0.25">
      <c r="A415" s="6"/>
      <c r="C415" s="27">
        <v>7</v>
      </c>
      <c r="D415" s="27">
        <v>418</v>
      </c>
      <c r="E415" s="36">
        <v>24610.66</v>
      </c>
      <c r="F415" s="35">
        <v>1</v>
      </c>
    </row>
    <row r="416" spans="1:6" ht="15.75" x14ac:dyDescent="0.25">
      <c r="A416" s="6"/>
      <c r="C416" s="27">
        <v>8</v>
      </c>
      <c r="D416" s="27">
        <v>418</v>
      </c>
      <c r="E416" s="36">
        <v>24610.66</v>
      </c>
      <c r="F416" s="35">
        <v>1</v>
      </c>
    </row>
    <row r="417" spans="1:6" ht="15.75" x14ac:dyDescent="0.25">
      <c r="A417" s="6"/>
      <c r="C417" s="27">
        <v>9</v>
      </c>
      <c r="D417" s="27">
        <v>418</v>
      </c>
      <c r="E417" s="36">
        <v>24610.66</v>
      </c>
      <c r="F417" s="35">
        <v>1</v>
      </c>
    </row>
    <row r="418" spans="1:6" ht="15.75" x14ac:dyDescent="0.25">
      <c r="A418" s="6"/>
      <c r="C418" s="27">
        <v>1</v>
      </c>
      <c r="D418" s="27">
        <v>419</v>
      </c>
      <c r="E418" s="36">
        <v>19487.89</v>
      </c>
      <c r="F418" s="35">
        <v>1</v>
      </c>
    </row>
    <row r="419" spans="1:6" ht="15.75" x14ac:dyDescent="0.25">
      <c r="A419" s="6"/>
      <c r="C419" s="27">
        <v>2</v>
      </c>
      <c r="D419" s="27">
        <v>419</v>
      </c>
      <c r="E419" s="36">
        <v>19487.89</v>
      </c>
      <c r="F419" s="35">
        <v>1</v>
      </c>
    </row>
    <row r="420" spans="1:6" ht="15.75" x14ac:dyDescent="0.25">
      <c r="A420" s="6"/>
      <c r="C420" s="27">
        <v>3</v>
      </c>
      <c r="D420" s="27">
        <v>419</v>
      </c>
      <c r="E420" s="36">
        <v>19553.18</v>
      </c>
      <c r="F420" s="35">
        <v>0</v>
      </c>
    </row>
    <row r="421" spans="1:6" ht="15.75" x14ac:dyDescent="0.25">
      <c r="A421" s="6"/>
      <c r="C421" s="27">
        <v>4</v>
      </c>
      <c r="D421" s="27">
        <v>419</v>
      </c>
      <c r="E421" s="36">
        <v>19487.89</v>
      </c>
      <c r="F421" s="35">
        <v>1</v>
      </c>
    </row>
    <row r="422" spans="1:6" ht="15.75" x14ac:dyDescent="0.25">
      <c r="A422" s="6"/>
      <c r="C422" s="27">
        <v>5</v>
      </c>
      <c r="D422" s="27">
        <v>419</v>
      </c>
      <c r="E422" s="36">
        <v>19487.89</v>
      </c>
      <c r="F422" s="35">
        <v>1</v>
      </c>
    </row>
    <row r="423" spans="1:6" ht="15.75" x14ac:dyDescent="0.25">
      <c r="A423" s="6"/>
      <c r="C423" s="27">
        <v>6</v>
      </c>
      <c r="D423" s="27">
        <v>419</v>
      </c>
      <c r="E423" s="36">
        <v>19487.89</v>
      </c>
      <c r="F423" s="35">
        <v>1</v>
      </c>
    </row>
    <row r="424" spans="1:6" ht="15.75" x14ac:dyDescent="0.25">
      <c r="A424" s="6"/>
      <c r="C424" s="27">
        <v>7</v>
      </c>
      <c r="D424" s="27">
        <v>419</v>
      </c>
      <c r="E424" s="36">
        <v>19487.89</v>
      </c>
      <c r="F424" s="35">
        <v>1</v>
      </c>
    </row>
    <row r="425" spans="1:6" ht="15.75" x14ac:dyDescent="0.25">
      <c r="A425" s="6"/>
      <c r="C425" s="27">
        <v>8</v>
      </c>
      <c r="D425" s="27">
        <v>419</v>
      </c>
      <c r="E425" s="36">
        <v>19487.89</v>
      </c>
      <c r="F425" s="35">
        <v>1</v>
      </c>
    </row>
    <row r="426" spans="1:6" ht="15.75" x14ac:dyDescent="0.25">
      <c r="A426" s="6"/>
      <c r="C426" s="27">
        <v>9</v>
      </c>
      <c r="D426" s="27">
        <v>419</v>
      </c>
      <c r="E426" s="36">
        <v>19487.89</v>
      </c>
      <c r="F426" s="35">
        <v>1</v>
      </c>
    </row>
    <row r="427" spans="1:6" ht="15.75" x14ac:dyDescent="0.25">
      <c r="A427" s="6"/>
      <c r="C427" s="27">
        <v>1</v>
      </c>
      <c r="D427" s="27">
        <v>438</v>
      </c>
      <c r="E427" s="36">
        <v>26856.21</v>
      </c>
      <c r="F427" s="35">
        <v>1</v>
      </c>
    </row>
    <row r="428" spans="1:6" ht="15.75" x14ac:dyDescent="0.25">
      <c r="A428" s="6"/>
      <c r="C428" s="27">
        <v>2</v>
      </c>
      <c r="D428" s="27">
        <v>438</v>
      </c>
      <c r="E428" s="36">
        <v>26856.21</v>
      </c>
      <c r="F428" s="35">
        <v>1</v>
      </c>
    </row>
    <row r="429" spans="1:6" ht="15.75" x14ac:dyDescent="0.25">
      <c r="A429" s="6"/>
      <c r="C429" s="27">
        <v>3</v>
      </c>
      <c r="D429" s="27">
        <v>438</v>
      </c>
      <c r="E429" s="36">
        <v>26856.21</v>
      </c>
      <c r="F429" s="35">
        <v>1</v>
      </c>
    </row>
    <row r="430" spans="1:6" ht="15.75" x14ac:dyDescent="0.25">
      <c r="A430" s="6"/>
      <c r="C430" s="27">
        <v>4</v>
      </c>
      <c r="D430" s="27">
        <v>438</v>
      </c>
      <c r="E430" s="36">
        <v>26856.21</v>
      </c>
      <c r="F430" s="35">
        <v>1</v>
      </c>
    </row>
    <row r="431" spans="1:6" ht="15.75" x14ac:dyDescent="0.25">
      <c r="A431" s="6"/>
      <c r="C431" s="27">
        <v>5</v>
      </c>
      <c r="D431" s="27">
        <v>438</v>
      </c>
      <c r="E431" s="36">
        <v>26856.21</v>
      </c>
      <c r="F431" s="35">
        <v>1</v>
      </c>
    </row>
    <row r="432" spans="1:6" ht="15.75" x14ac:dyDescent="0.25">
      <c r="A432" s="6"/>
      <c r="C432" s="27">
        <v>6</v>
      </c>
      <c r="D432" s="27">
        <v>438</v>
      </c>
      <c r="E432" s="36">
        <v>26856.21</v>
      </c>
      <c r="F432" s="35">
        <v>1</v>
      </c>
    </row>
    <row r="433" spans="1:6" ht="15.75" x14ac:dyDescent="0.25">
      <c r="A433" s="6"/>
      <c r="C433" s="27">
        <v>7</v>
      </c>
      <c r="D433" s="27">
        <v>438</v>
      </c>
      <c r="E433" s="36">
        <v>26856.21</v>
      </c>
      <c r="F433" s="35">
        <v>1</v>
      </c>
    </row>
    <row r="434" spans="1:6" ht="15.75" x14ac:dyDescent="0.25">
      <c r="A434" s="6"/>
      <c r="C434" s="27">
        <v>8</v>
      </c>
      <c r="D434" s="27">
        <v>438</v>
      </c>
      <c r="E434" s="36">
        <v>26856.21</v>
      </c>
      <c r="F434" s="35">
        <v>1</v>
      </c>
    </row>
    <row r="435" spans="1:6" ht="15.75" x14ac:dyDescent="0.25">
      <c r="A435" s="6"/>
      <c r="C435" s="27">
        <v>9</v>
      </c>
      <c r="D435" s="27">
        <v>438</v>
      </c>
      <c r="E435" s="36">
        <v>26856.21</v>
      </c>
      <c r="F435" s="35">
        <v>1</v>
      </c>
    </row>
    <row r="436" spans="1:6" ht="15.75" x14ac:dyDescent="0.25">
      <c r="A436" s="6"/>
      <c r="C436" s="27">
        <v>1</v>
      </c>
      <c r="D436" s="27">
        <v>439</v>
      </c>
      <c r="E436" s="36">
        <v>16747.7</v>
      </c>
      <c r="F436" s="35">
        <v>1</v>
      </c>
    </row>
    <row r="437" spans="1:6" ht="15.75" x14ac:dyDescent="0.25">
      <c r="A437" s="6"/>
      <c r="C437" s="27">
        <v>2</v>
      </c>
      <c r="D437" s="27">
        <v>439</v>
      </c>
      <c r="E437" s="36">
        <v>16747.7</v>
      </c>
      <c r="F437" s="35">
        <v>1</v>
      </c>
    </row>
    <row r="438" spans="1:6" ht="15.75" x14ac:dyDescent="0.25">
      <c r="A438" s="6"/>
      <c r="C438" s="27">
        <v>3</v>
      </c>
      <c r="D438" s="27">
        <v>439</v>
      </c>
      <c r="E438" s="36">
        <v>16340</v>
      </c>
      <c r="F438" s="35">
        <v>0</v>
      </c>
    </row>
    <row r="439" spans="1:6" ht="15.75" x14ac:dyDescent="0.25">
      <c r="A439" s="6"/>
      <c r="C439" s="27">
        <v>4</v>
      </c>
      <c r="D439" s="27">
        <v>439</v>
      </c>
      <c r="E439" s="36">
        <v>16747.7</v>
      </c>
      <c r="F439" s="35">
        <v>1</v>
      </c>
    </row>
    <row r="440" spans="1:6" ht="15.75" x14ac:dyDescent="0.25">
      <c r="A440" s="6"/>
      <c r="C440" s="27">
        <v>5</v>
      </c>
      <c r="D440" s="27">
        <v>439</v>
      </c>
      <c r="E440" s="36">
        <v>16747.7</v>
      </c>
      <c r="F440" s="35">
        <v>1</v>
      </c>
    </row>
    <row r="441" spans="1:6" ht="15.75" x14ac:dyDescent="0.25">
      <c r="A441" s="6"/>
      <c r="C441" s="27">
        <v>6</v>
      </c>
      <c r="D441" s="27">
        <v>439</v>
      </c>
      <c r="E441" s="36">
        <v>16747.7</v>
      </c>
      <c r="F441" s="35">
        <v>1</v>
      </c>
    </row>
    <row r="442" spans="1:6" ht="15.75" x14ac:dyDescent="0.25">
      <c r="A442" s="6"/>
      <c r="C442" s="27">
        <v>7</v>
      </c>
      <c r="D442" s="27">
        <v>439</v>
      </c>
      <c r="E442" s="36">
        <v>16747.7</v>
      </c>
      <c r="F442" s="35">
        <v>1</v>
      </c>
    </row>
    <row r="443" spans="1:6" ht="15.75" x14ac:dyDescent="0.25">
      <c r="A443" s="6"/>
      <c r="C443" s="27">
        <v>8</v>
      </c>
      <c r="D443" s="27">
        <v>439</v>
      </c>
      <c r="E443" s="36">
        <v>16747.7</v>
      </c>
      <c r="F443" s="35">
        <v>1</v>
      </c>
    </row>
    <row r="444" spans="1:6" ht="15.75" x14ac:dyDescent="0.25">
      <c r="A444" s="6"/>
      <c r="C444" s="27">
        <v>9</v>
      </c>
      <c r="D444" s="27">
        <v>439</v>
      </c>
      <c r="E444" s="36">
        <v>16747.7</v>
      </c>
      <c r="F444" s="35">
        <v>1</v>
      </c>
    </row>
    <row r="445" spans="1:6" ht="15.75" x14ac:dyDescent="0.25">
      <c r="A445" s="6"/>
      <c r="C445" s="27">
        <v>1</v>
      </c>
      <c r="D445" s="27">
        <v>440</v>
      </c>
      <c r="E445" s="36">
        <v>11756.7</v>
      </c>
      <c r="F445" s="35">
        <v>1</v>
      </c>
    </row>
    <row r="446" spans="1:6" ht="15.75" x14ac:dyDescent="0.25">
      <c r="A446" s="6"/>
      <c r="C446" s="27">
        <v>2</v>
      </c>
      <c r="D446" s="27">
        <v>440</v>
      </c>
      <c r="E446" s="36">
        <v>11756.7</v>
      </c>
      <c r="F446" s="35">
        <v>1</v>
      </c>
    </row>
    <row r="447" spans="1:6" ht="15.75" x14ac:dyDescent="0.25">
      <c r="A447" s="6"/>
      <c r="C447" s="27">
        <v>3</v>
      </c>
      <c r="D447" s="27">
        <v>440</v>
      </c>
      <c r="E447" s="36">
        <v>11756.7</v>
      </c>
      <c r="F447" s="35">
        <v>1</v>
      </c>
    </row>
    <row r="448" spans="1:6" ht="15.75" x14ac:dyDescent="0.25">
      <c r="A448" s="6"/>
      <c r="C448" s="27">
        <v>4</v>
      </c>
      <c r="D448" s="27">
        <v>440</v>
      </c>
      <c r="E448" s="36">
        <v>11756.7</v>
      </c>
      <c r="F448" s="35">
        <v>1</v>
      </c>
    </row>
    <row r="449" spans="1:6" ht="15.75" x14ac:dyDescent="0.25">
      <c r="A449" s="6"/>
      <c r="C449" s="27">
        <v>5</v>
      </c>
      <c r="D449" s="27">
        <v>440</v>
      </c>
      <c r="E449" s="36">
        <v>11756.7</v>
      </c>
      <c r="F449" s="35">
        <v>1</v>
      </c>
    </row>
    <row r="450" spans="1:6" ht="15.75" x14ac:dyDescent="0.25">
      <c r="A450" s="6"/>
      <c r="C450" s="27">
        <v>6</v>
      </c>
      <c r="D450" s="27">
        <v>440</v>
      </c>
      <c r="E450" s="36">
        <v>11756.7</v>
      </c>
      <c r="F450" s="35">
        <v>1</v>
      </c>
    </row>
    <row r="451" spans="1:6" ht="15.75" x14ac:dyDescent="0.25">
      <c r="A451" s="6"/>
      <c r="C451" s="27">
        <v>7</v>
      </c>
      <c r="D451" s="27">
        <v>440</v>
      </c>
      <c r="E451" s="36">
        <v>11756.7</v>
      </c>
      <c r="F451" s="35">
        <v>1</v>
      </c>
    </row>
    <row r="452" spans="1:6" ht="15.75" x14ac:dyDescent="0.25">
      <c r="A452" s="6"/>
      <c r="C452" s="27">
        <v>8</v>
      </c>
      <c r="D452" s="27">
        <v>440</v>
      </c>
      <c r="E452" s="36">
        <v>11756.7</v>
      </c>
      <c r="F452" s="35">
        <v>1</v>
      </c>
    </row>
    <row r="453" spans="1:6" ht="15.75" x14ac:dyDescent="0.25">
      <c r="A453" s="6"/>
      <c r="C453" s="27">
        <v>9</v>
      </c>
      <c r="D453" s="27">
        <v>440</v>
      </c>
      <c r="E453" s="36">
        <v>11756.7</v>
      </c>
      <c r="F453" s="35">
        <v>1</v>
      </c>
    </row>
    <row r="454" spans="1:6" ht="15.75" x14ac:dyDescent="0.25">
      <c r="A454" s="6"/>
      <c r="C454" s="27">
        <v>1</v>
      </c>
      <c r="D454" s="27">
        <v>481</v>
      </c>
      <c r="E454" s="36">
        <v>40256.980000000003</v>
      </c>
      <c r="F454" s="35">
        <v>1</v>
      </c>
    </row>
    <row r="455" spans="1:6" ht="15.75" x14ac:dyDescent="0.25">
      <c r="A455" s="6"/>
      <c r="C455" s="27">
        <v>2</v>
      </c>
      <c r="D455" s="27">
        <v>481</v>
      </c>
      <c r="E455" s="36">
        <v>40256.980000000003</v>
      </c>
      <c r="F455" s="35">
        <v>1</v>
      </c>
    </row>
    <row r="456" spans="1:6" ht="15.75" x14ac:dyDescent="0.25">
      <c r="A456" s="6"/>
      <c r="C456" s="27">
        <v>3</v>
      </c>
      <c r="D456" s="27">
        <v>481</v>
      </c>
      <c r="E456" s="36">
        <v>40256.980000000003</v>
      </c>
      <c r="F456" s="35">
        <v>1</v>
      </c>
    </row>
    <row r="457" spans="1:6" ht="15.75" x14ac:dyDescent="0.25">
      <c r="A457" s="6"/>
      <c r="C457" s="27">
        <v>4</v>
      </c>
      <c r="D457" s="27">
        <v>481</v>
      </c>
      <c r="E457" s="36">
        <v>40256.980000000003</v>
      </c>
      <c r="F457" s="35">
        <v>1</v>
      </c>
    </row>
    <row r="458" spans="1:6" ht="15.75" x14ac:dyDescent="0.25">
      <c r="A458" s="6"/>
      <c r="C458" s="27">
        <v>5</v>
      </c>
      <c r="D458" s="27">
        <v>481</v>
      </c>
      <c r="E458" s="36">
        <v>40256.980000000003</v>
      </c>
      <c r="F458" s="35">
        <v>1</v>
      </c>
    </row>
    <row r="459" spans="1:6" ht="15.75" x14ac:dyDescent="0.25">
      <c r="A459" s="6"/>
      <c r="C459" s="27">
        <v>6</v>
      </c>
      <c r="D459" s="27">
        <v>481</v>
      </c>
      <c r="E459" s="36">
        <v>40256.980000000003</v>
      </c>
      <c r="F459" s="35">
        <v>1</v>
      </c>
    </row>
    <row r="460" spans="1:6" ht="15.75" x14ac:dyDescent="0.25">
      <c r="A460" s="6"/>
      <c r="C460" s="27">
        <v>7</v>
      </c>
      <c r="D460" s="27">
        <v>481</v>
      </c>
      <c r="E460" s="36">
        <v>40256.980000000003</v>
      </c>
      <c r="F460" s="35">
        <v>1</v>
      </c>
    </row>
    <row r="461" spans="1:6" ht="15.75" x14ac:dyDescent="0.25">
      <c r="A461" s="6"/>
      <c r="C461" s="27">
        <v>8</v>
      </c>
      <c r="D461" s="27">
        <v>481</v>
      </c>
      <c r="E461" s="36">
        <v>40256.980000000003</v>
      </c>
      <c r="F461" s="35">
        <v>1</v>
      </c>
    </row>
    <row r="462" spans="1:6" ht="15.75" x14ac:dyDescent="0.25">
      <c r="A462" s="6"/>
      <c r="C462" s="27">
        <v>9</v>
      </c>
      <c r="D462" s="27">
        <v>481</v>
      </c>
      <c r="E462" s="36">
        <v>40256.980000000003</v>
      </c>
      <c r="F462" s="35">
        <v>1</v>
      </c>
    </row>
    <row r="463" spans="1:6" ht="15.75" x14ac:dyDescent="0.25">
      <c r="A463" s="6"/>
      <c r="C463" s="27">
        <v>1</v>
      </c>
      <c r="D463" s="27">
        <v>493</v>
      </c>
      <c r="E463" s="36">
        <v>46028.729999999901</v>
      </c>
      <c r="F463" s="35">
        <v>1</v>
      </c>
    </row>
    <row r="464" spans="1:6" ht="15.75" x14ac:dyDescent="0.25">
      <c r="A464" s="6"/>
      <c r="C464" s="27">
        <v>2</v>
      </c>
      <c r="D464" s="27">
        <v>493</v>
      </c>
      <c r="E464" s="36">
        <v>46028.729999999901</v>
      </c>
      <c r="F464" s="35">
        <v>1</v>
      </c>
    </row>
    <row r="465" spans="1:6" ht="15.75" x14ac:dyDescent="0.25">
      <c r="A465" s="6"/>
      <c r="C465" s="27">
        <v>3</v>
      </c>
      <c r="D465" s="27">
        <v>493</v>
      </c>
      <c r="E465" s="36">
        <v>46028.729999999901</v>
      </c>
      <c r="F465" s="35">
        <v>1</v>
      </c>
    </row>
    <row r="466" spans="1:6" ht="15.75" x14ac:dyDescent="0.25">
      <c r="A466" s="6"/>
      <c r="C466" s="27">
        <v>4</v>
      </c>
      <c r="D466" s="27">
        <v>493</v>
      </c>
      <c r="E466" s="36">
        <v>46028.729999999901</v>
      </c>
      <c r="F466" s="35">
        <v>1</v>
      </c>
    </row>
    <row r="467" spans="1:6" ht="15.75" x14ac:dyDescent="0.25">
      <c r="A467" s="6"/>
      <c r="C467" s="27">
        <v>5</v>
      </c>
      <c r="D467" s="27">
        <v>493</v>
      </c>
      <c r="E467" s="36">
        <v>46028.729999999901</v>
      </c>
      <c r="F467" s="35">
        <v>1</v>
      </c>
    </row>
    <row r="468" spans="1:6" ht="15.75" x14ac:dyDescent="0.25">
      <c r="A468" s="6"/>
      <c r="C468" s="27">
        <v>6</v>
      </c>
      <c r="D468" s="27">
        <v>493</v>
      </c>
      <c r="E468" s="36">
        <v>46028.729999999901</v>
      </c>
      <c r="F468" s="35">
        <v>1</v>
      </c>
    </row>
    <row r="469" spans="1:6" ht="15.75" x14ac:dyDescent="0.25">
      <c r="A469" s="6"/>
      <c r="C469" s="27">
        <v>7</v>
      </c>
      <c r="D469" s="27">
        <v>493</v>
      </c>
      <c r="E469" s="36">
        <v>46028.729999999901</v>
      </c>
      <c r="F469" s="35">
        <v>1</v>
      </c>
    </row>
    <row r="470" spans="1:6" ht="15.75" x14ac:dyDescent="0.25">
      <c r="A470" s="6"/>
      <c r="C470" s="27">
        <v>8</v>
      </c>
      <c r="D470" s="27">
        <v>493</v>
      </c>
      <c r="E470" s="36">
        <v>46028.729999999901</v>
      </c>
      <c r="F470" s="35">
        <v>1</v>
      </c>
    </row>
    <row r="471" spans="1:6" ht="15.75" x14ac:dyDescent="0.25">
      <c r="A471" s="6"/>
      <c r="C471" s="27">
        <v>9</v>
      </c>
      <c r="D471" s="27">
        <v>493</v>
      </c>
      <c r="E471" s="36">
        <v>46028.729999999901</v>
      </c>
      <c r="F471" s="35">
        <v>1</v>
      </c>
    </row>
    <row r="472" spans="1:6" ht="15.75" x14ac:dyDescent="0.25">
      <c r="A472" s="6"/>
      <c r="C472" s="27">
        <v>1</v>
      </c>
      <c r="D472" s="27">
        <v>552</v>
      </c>
      <c r="E472" s="36">
        <v>14302.79</v>
      </c>
      <c r="F472" s="35">
        <v>1</v>
      </c>
    </row>
    <row r="473" spans="1:6" ht="15.75" x14ac:dyDescent="0.25">
      <c r="A473" s="6"/>
      <c r="C473" s="27">
        <v>2</v>
      </c>
      <c r="D473" s="27">
        <v>552</v>
      </c>
      <c r="E473" s="36">
        <v>14302.79</v>
      </c>
      <c r="F473" s="35">
        <v>1</v>
      </c>
    </row>
    <row r="474" spans="1:6" ht="15.75" x14ac:dyDescent="0.25">
      <c r="A474" s="6"/>
      <c r="C474" s="27">
        <v>3</v>
      </c>
      <c r="D474" s="27">
        <v>552</v>
      </c>
      <c r="E474" s="36">
        <v>11874</v>
      </c>
      <c r="F474" s="35">
        <v>0</v>
      </c>
    </row>
    <row r="475" spans="1:6" ht="15.75" x14ac:dyDescent="0.25">
      <c r="A475" s="6"/>
      <c r="C475" s="27">
        <v>4</v>
      </c>
      <c r="D475" s="27">
        <v>552</v>
      </c>
      <c r="E475" s="36">
        <v>14302.79</v>
      </c>
      <c r="F475" s="35">
        <v>1</v>
      </c>
    </row>
    <row r="476" spans="1:6" ht="15.75" x14ac:dyDescent="0.25">
      <c r="A476" s="6"/>
      <c r="C476" s="27">
        <v>5</v>
      </c>
      <c r="D476" s="27">
        <v>552</v>
      </c>
      <c r="E476" s="36">
        <v>14302.79</v>
      </c>
      <c r="F476" s="35">
        <v>1</v>
      </c>
    </row>
    <row r="477" spans="1:6" ht="15.75" x14ac:dyDescent="0.25">
      <c r="A477" s="6"/>
      <c r="C477" s="27">
        <v>6</v>
      </c>
      <c r="D477" s="27">
        <v>552</v>
      </c>
      <c r="E477" s="36">
        <v>14302.79</v>
      </c>
      <c r="F477" s="35">
        <v>1</v>
      </c>
    </row>
    <row r="478" spans="1:6" ht="15.75" x14ac:dyDescent="0.25">
      <c r="A478" s="6"/>
      <c r="C478" s="27">
        <v>7</v>
      </c>
      <c r="D478" s="27">
        <v>552</v>
      </c>
      <c r="E478" s="36">
        <v>14302.79</v>
      </c>
      <c r="F478" s="35">
        <v>1</v>
      </c>
    </row>
    <row r="479" spans="1:6" ht="15.75" x14ac:dyDescent="0.25">
      <c r="A479" s="6"/>
      <c r="C479" s="27">
        <v>8</v>
      </c>
      <c r="D479" s="27">
        <v>552</v>
      </c>
      <c r="E479" s="36">
        <v>14302.79</v>
      </c>
      <c r="F479" s="35">
        <v>1</v>
      </c>
    </row>
    <row r="480" spans="1:6" ht="15.75" x14ac:dyDescent="0.25">
      <c r="A480" s="6"/>
      <c r="C480" s="27">
        <v>9</v>
      </c>
      <c r="D480" s="27">
        <v>552</v>
      </c>
      <c r="E480" s="36">
        <v>14302.79</v>
      </c>
      <c r="F480" s="35">
        <v>1</v>
      </c>
    </row>
    <row r="481" spans="1:6" ht="15.75" x14ac:dyDescent="0.25">
      <c r="A481" s="6"/>
      <c r="C481" s="27">
        <v>1</v>
      </c>
      <c r="D481" s="27">
        <v>603</v>
      </c>
      <c r="E481" s="36">
        <v>13990.56</v>
      </c>
      <c r="F481" s="35">
        <v>1</v>
      </c>
    </row>
    <row r="482" spans="1:6" ht="15.75" x14ac:dyDescent="0.25">
      <c r="A482" s="6"/>
      <c r="C482" s="27">
        <v>2</v>
      </c>
      <c r="D482" s="27">
        <v>603</v>
      </c>
      <c r="E482" s="36">
        <v>13990.56</v>
      </c>
      <c r="F482" s="35">
        <v>1</v>
      </c>
    </row>
    <row r="483" spans="1:6" ht="15.75" x14ac:dyDescent="0.25">
      <c r="A483" s="6"/>
      <c r="C483" s="27">
        <v>3</v>
      </c>
      <c r="D483" s="27">
        <v>603</v>
      </c>
      <c r="E483" s="36">
        <v>13128.95</v>
      </c>
      <c r="F483" s="35">
        <v>0</v>
      </c>
    </row>
    <row r="484" spans="1:6" ht="15.75" x14ac:dyDescent="0.25">
      <c r="A484" s="6"/>
      <c r="C484" s="27">
        <v>4</v>
      </c>
      <c r="D484" s="27">
        <v>603</v>
      </c>
      <c r="E484" s="36">
        <v>13990.56</v>
      </c>
      <c r="F484" s="35">
        <v>1</v>
      </c>
    </row>
    <row r="485" spans="1:6" ht="15.75" x14ac:dyDescent="0.25">
      <c r="A485" s="6"/>
      <c r="C485" s="27">
        <v>5</v>
      </c>
      <c r="D485" s="27">
        <v>603</v>
      </c>
      <c r="E485" s="36">
        <v>13990.56</v>
      </c>
      <c r="F485" s="35">
        <v>1</v>
      </c>
    </row>
    <row r="486" spans="1:6" ht="15.75" x14ac:dyDescent="0.25">
      <c r="A486" s="6"/>
      <c r="C486" s="27">
        <v>6</v>
      </c>
      <c r="D486" s="27">
        <v>603</v>
      </c>
      <c r="E486" s="36">
        <v>13990.56</v>
      </c>
      <c r="F486" s="35">
        <v>1</v>
      </c>
    </row>
    <row r="487" spans="1:6" ht="15.75" x14ac:dyDescent="0.25">
      <c r="A487" s="6"/>
      <c r="C487" s="27">
        <v>7</v>
      </c>
      <c r="D487" s="27">
        <v>603</v>
      </c>
      <c r="E487" s="36">
        <v>13990.56</v>
      </c>
      <c r="F487" s="35">
        <v>1</v>
      </c>
    </row>
    <row r="488" spans="1:6" ht="15.75" x14ac:dyDescent="0.25">
      <c r="A488" s="6"/>
      <c r="C488" s="27">
        <v>8</v>
      </c>
      <c r="D488" s="27">
        <v>603</v>
      </c>
      <c r="E488" s="36">
        <v>13990.56</v>
      </c>
      <c r="F488" s="35">
        <v>1</v>
      </c>
    </row>
    <row r="489" spans="1:6" ht="15.75" x14ac:dyDescent="0.25">
      <c r="A489" s="6"/>
      <c r="C489" s="27">
        <v>9</v>
      </c>
      <c r="D489" s="27">
        <v>603</v>
      </c>
      <c r="E489" s="36">
        <v>13990.56</v>
      </c>
      <c r="F489" s="35">
        <v>1</v>
      </c>
    </row>
    <row r="490" spans="1:6" ht="15.75" x14ac:dyDescent="0.25">
      <c r="A490" s="6"/>
      <c r="C490" s="27">
        <v>1</v>
      </c>
      <c r="D490" s="27">
        <v>617</v>
      </c>
      <c r="E490" s="36">
        <v>29449.98</v>
      </c>
      <c r="F490" s="35">
        <v>1</v>
      </c>
    </row>
    <row r="491" spans="1:6" ht="15.75" x14ac:dyDescent="0.25">
      <c r="A491" s="6"/>
      <c r="C491" s="27">
        <v>2</v>
      </c>
      <c r="D491" s="27">
        <v>617</v>
      </c>
      <c r="E491" s="36">
        <v>29449.98</v>
      </c>
      <c r="F491" s="35">
        <v>1</v>
      </c>
    </row>
    <row r="492" spans="1:6" ht="15.75" x14ac:dyDescent="0.25">
      <c r="A492" s="6"/>
      <c r="C492" s="27">
        <v>3</v>
      </c>
      <c r="D492" s="27">
        <v>617</v>
      </c>
      <c r="E492" s="36">
        <v>29449.98</v>
      </c>
      <c r="F492" s="35">
        <v>1</v>
      </c>
    </row>
    <row r="493" spans="1:6" ht="15.75" x14ac:dyDescent="0.25">
      <c r="A493" s="6"/>
      <c r="C493" s="27">
        <v>4</v>
      </c>
      <c r="D493" s="27">
        <v>617</v>
      </c>
      <c r="E493" s="36">
        <v>29449.98</v>
      </c>
      <c r="F493" s="35">
        <v>1</v>
      </c>
    </row>
    <row r="494" spans="1:6" ht="15.75" x14ac:dyDescent="0.25">
      <c r="A494" s="6"/>
      <c r="C494" s="27">
        <v>5</v>
      </c>
      <c r="D494" s="27">
        <v>617</v>
      </c>
      <c r="E494" s="36">
        <v>29449.98</v>
      </c>
      <c r="F494" s="35">
        <v>1</v>
      </c>
    </row>
    <row r="495" spans="1:6" ht="15.75" x14ac:dyDescent="0.25">
      <c r="A495" s="6"/>
      <c r="C495" s="27">
        <v>6</v>
      </c>
      <c r="D495" s="27">
        <v>617</v>
      </c>
      <c r="E495" s="36">
        <v>29449.98</v>
      </c>
      <c r="F495" s="35">
        <v>1</v>
      </c>
    </row>
    <row r="496" spans="1:6" ht="15.75" x14ac:dyDescent="0.25">
      <c r="A496" s="6"/>
      <c r="C496" s="27">
        <v>7</v>
      </c>
      <c r="D496" s="27">
        <v>617</v>
      </c>
      <c r="E496" s="36">
        <v>29449.98</v>
      </c>
      <c r="F496" s="35">
        <v>1</v>
      </c>
    </row>
    <row r="497" spans="1:6" ht="15.75" x14ac:dyDescent="0.25">
      <c r="A497" s="6"/>
      <c r="C497" s="27">
        <v>8</v>
      </c>
      <c r="D497" s="27">
        <v>617</v>
      </c>
      <c r="E497" s="36">
        <v>29449.98</v>
      </c>
      <c r="F497" s="35">
        <v>1</v>
      </c>
    </row>
    <row r="498" spans="1:6" ht="15.75" x14ac:dyDescent="0.25">
      <c r="A498" s="6"/>
      <c r="C498" s="27">
        <v>9</v>
      </c>
      <c r="D498" s="27">
        <v>617</v>
      </c>
      <c r="E498" s="36">
        <v>29449.98</v>
      </c>
      <c r="F498" s="35">
        <v>1</v>
      </c>
    </row>
    <row r="499" spans="1:6" ht="15.75" x14ac:dyDescent="0.25">
      <c r="A499" s="6"/>
      <c r="C499" s="27">
        <v>1</v>
      </c>
      <c r="D499" s="27">
        <v>637</v>
      </c>
      <c r="E499" s="36">
        <v>21507.61</v>
      </c>
      <c r="F499" s="35">
        <v>1</v>
      </c>
    </row>
    <row r="500" spans="1:6" ht="15.75" x14ac:dyDescent="0.25">
      <c r="A500" s="6"/>
      <c r="C500" s="27">
        <v>2</v>
      </c>
      <c r="D500" s="27">
        <v>637</v>
      </c>
      <c r="E500" s="36">
        <v>21507.61</v>
      </c>
      <c r="F500" s="35">
        <v>1</v>
      </c>
    </row>
    <row r="501" spans="1:6" ht="15.75" x14ac:dyDescent="0.25">
      <c r="A501" s="6"/>
      <c r="C501" s="27">
        <v>3</v>
      </c>
      <c r="D501" s="27">
        <v>637</v>
      </c>
      <c r="E501" s="36">
        <v>21507.61</v>
      </c>
      <c r="F501" s="35">
        <v>1</v>
      </c>
    </row>
    <row r="502" spans="1:6" ht="15.75" x14ac:dyDescent="0.25">
      <c r="A502" s="6"/>
      <c r="C502" s="27">
        <v>4</v>
      </c>
      <c r="D502" s="27">
        <v>637</v>
      </c>
      <c r="E502" s="36">
        <v>21507.61</v>
      </c>
      <c r="F502" s="35">
        <v>1</v>
      </c>
    </row>
    <row r="503" spans="1:6" ht="15.75" x14ac:dyDescent="0.25">
      <c r="A503" s="6"/>
      <c r="C503" s="27">
        <v>5</v>
      </c>
      <c r="D503" s="27">
        <v>637</v>
      </c>
      <c r="E503" s="36">
        <v>21507.61</v>
      </c>
      <c r="F503" s="35">
        <v>1</v>
      </c>
    </row>
    <row r="504" spans="1:6" ht="15.75" x14ac:dyDescent="0.25">
      <c r="A504" s="6"/>
      <c r="C504" s="27">
        <v>6</v>
      </c>
      <c r="D504" s="27">
        <v>637</v>
      </c>
      <c r="E504" s="36">
        <v>21507.61</v>
      </c>
      <c r="F504" s="35">
        <v>1</v>
      </c>
    </row>
    <row r="505" spans="1:6" ht="15.75" x14ac:dyDescent="0.25">
      <c r="A505" s="6"/>
      <c r="C505" s="27">
        <v>7</v>
      </c>
      <c r="D505" s="27">
        <v>637</v>
      </c>
      <c r="E505" s="36">
        <v>21507.61</v>
      </c>
      <c r="F505" s="35">
        <v>1</v>
      </c>
    </row>
    <row r="506" spans="1:6" ht="15.75" x14ac:dyDescent="0.25">
      <c r="A506" s="6"/>
      <c r="C506" s="27">
        <v>8</v>
      </c>
      <c r="D506" s="27">
        <v>637</v>
      </c>
      <c r="E506" s="36">
        <v>21507.61</v>
      </c>
      <c r="F506" s="35">
        <v>1</v>
      </c>
    </row>
    <row r="507" spans="1:6" ht="15.75" x14ac:dyDescent="0.25">
      <c r="A507" s="6"/>
      <c r="C507" s="27">
        <v>9</v>
      </c>
      <c r="D507" s="27">
        <v>637</v>
      </c>
      <c r="E507" s="36">
        <v>21507.61</v>
      </c>
      <c r="F507" s="35">
        <v>1</v>
      </c>
    </row>
    <row r="508" spans="1:6" ht="15.75" x14ac:dyDescent="0.25">
      <c r="A508" s="6"/>
      <c r="C508" s="27">
        <v>1</v>
      </c>
      <c r="D508" s="27">
        <v>638</v>
      </c>
      <c r="E508" s="36">
        <v>15496</v>
      </c>
      <c r="F508" s="35">
        <v>1</v>
      </c>
    </row>
    <row r="509" spans="1:6" ht="15.75" x14ac:dyDescent="0.25">
      <c r="A509" s="6"/>
      <c r="C509" s="27">
        <v>2</v>
      </c>
      <c r="D509" s="27">
        <v>638</v>
      </c>
      <c r="E509" s="36">
        <v>15496</v>
      </c>
      <c r="F509" s="35">
        <v>1</v>
      </c>
    </row>
    <row r="510" spans="1:6" ht="15.75" x14ac:dyDescent="0.25">
      <c r="A510" s="6"/>
      <c r="C510" s="27">
        <v>3</v>
      </c>
      <c r="D510" s="27">
        <v>638</v>
      </c>
      <c r="E510" s="36">
        <v>15445.65</v>
      </c>
      <c r="F510" s="35">
        <v>0</v>
      </c>
    </row>
    <row r="511" spans="1:6" ht="15.75" x14ac:dyDescent="0.25">
      <c r="A511" s="6"/>
      <c r="C511" s="27">
        <v>4</v>
      </c>
      <c r="D511" s="27">
        <v>638</v>
      </c>
      <c r="E511" s="36">
        <v>15496</v>
      </c>
      <c r="F511" s="35">
        <v>1</v>
      </c>
    </row>
    <row r="512" spans="1:6" ht="15.75" x14ac:dyDescent="0.25">
      <c r="A512" s="6"/>
      <c r="C512" s="27">
        <v>5</v>
      </c>
      <c r="D512" s="27">
        <v>638</v>
      </c>
      <c r="E512" s="36">
        <v>15496</v>
      </c>
      <c r="F512" s="35">
        <v>1</v>
      </c>
    </row>
    <row r="513" spans="1:6" ht="15.75" x14ac:dyDescent="0.25">
      <c r="A513" s="6"/>
      <c r="C513" s="27">
        <v>6</v>
      </c>
      <c r="D513" s="27">
        <v>638</v>
      </c>
      <c r="E513" s="36">
        <v>15496</v>
      </c>
      <c r="F513" s="35">
        <v>1</v>
      </c>
    </row>
    <row r="514" spans="1:6" ht="15.75" x14ac:dyDescent="0.25">
      <c r="A514" s="6"/>
      <c r="C514" s="27">
        <v>7</v>
      </c>
      <c r="D514" s="27">
        <v>638</v>
      </c>
      <c r="E514" s="36">
        <v>15496</v>
      </c>
      <c r="F514" s="35">
        <v>1</v>
      </c>
    </row>
    <row r="515" spans="1:6" ht="15.75" x14ac:dyDescent="0.25">
      <c r="A515" s="6"/>
      <c r="C515" s="27">
        <v>8</v>
      </c>
      <c r="D515" s="27">
        <v>638</v>
      </c>
      <c r="E515" s="36">
        <v>15496</v>
      </c>
      <c r="F515" s="35">
        <v>1</v>
      </c>
    </row>
    <row r="516" spans="1:6" ht="15.75" x14ac:dyDescent="0.25">
      <c r="A516" s="6"/>
      <c r="C516" s="27">
        <v>9</v>
      </c>
      <c r="D516" s="27">
        <v>638</v>
      </c>
      <c r="E516" s="36">
        <v>15496</v>
      </c>
      <c r="F516" s="35">
        <v>1</v>
      </c>
    </row>
    <row r="517" spans="1:6" ht="15.75" x14ac:dyDescent="0.25">
      <c r="A517" s="6"/>
      <c r="C517" s="27">
        <v>1</v>
      </c>
      <c r="D517" s="27">
        <v>639</v>
      </c>
      <c r="E517" s="36">
        <v>13780.594999999999</v>
      </c>
      <c r="F517" s="35">
        <v>1</v>
      </c>
    </row>
    <row r="518" spans="1:6" ht="15.75" x14ac:dyDescent="0.25">
      <c r="A518" s="6"/>
      <c r="C518" s="27">
        <v>2</v>
      </c>
      <c r="D518" s="27">
        <v>639</v>
      </c>
      <c r="E518" s="36">
        <v>13780.594999999999</v>
      </c>
      <c r="F518" s="35">
        <v>1</v>
      </c>
    </row>
    <row r="519" spans="1:6" ht="15.75" x14ac:dyDescent="0.25">
      <c r="A519" s="6"/>
      <c r="C519" s="27">
        <v>3</v>
      </c>
      <c r="D519" s="27">
        <v>639</v>
      </c>
      <c r="E519" s="36">
        <v>13780.594999999999</v>
      </c>
      <c r="F519" s="35">
        <v>1</v>
      </c>
    </row>
    <row r="520" spans="1:6" ht="15.75" x14ac:dyDescent="0.25">
      <c r="A520" s="6"/>
      <c r="C520" s="27">
        <v>4</v>
      </c>
      <c r="D520" s="27">
        <v>639</v>
      </c>
      <c r="E520" s="36">
        <v>13780.594999999999</v>
      </c>
      <c r="F520" s="35">
        <v>1</v>
      </c>
    </row>
    <row r="521" spans="1:6" ht="15.75" x14ac:dyDescent="0.25">
      <c r="A521" s="6"/>
      <c r="C521" s="27">
        <v>5</v>
      </c>
      <c r="D521" s="27">
        <v>639</v>
      </c>
      <c r="E521" s="36">
        <v>13780.594999999999</v>
      </c>
      <c r="F521" s="35">
        <v>1</v>
      </c>
    </row>
    <row r="522" spans="1:6" ht="15.75" x14ac:dyDescent="0.25">
      <c r="A522" s="6"/>
      <c r="C522" s="27">
        <v>6</v>
      </c>
      <c r="D522" s="27">
        <v>639</v>
      </c>
      <c r="E522" s="36">
        <v>13780.594999999999</v>
      </c>
      <c r="F522" s="35">
        <v>1</v>
      </c>
    </row>
    <row r="523" spans="1:6" ht="15.75" x14ac:dyDescent="0.25">
      <c r="A523" s="6"/>
      <c r="C523" s="27">
        <v>7</v>
      </c>
      <c r="D523" s="27">
        <v>639</v>
      </c>
      <c r="E523" s="36">
        <v>13780.594999999999</v>
      </c>
      <c r="F523" s="35">
        <v>1</v>
      </c>
    </row>
    <row r="524" spans="1:6" ht="15.75" x14ac:dyDescent="0.25">
      <c r="A524" s="6"/>
      <c r="C524" s="27">
        <v>8</v>
      </c>
      <c r="D524" s="27">
        <v>639</v>
      </c>
      <c r="E524" s="36">
        <v>13780.594999999999</v>
      </c>
      <c r="F524" s="35">
        <v>1</v>
      </c>
    </row>
    <row r="525" spans="1:6" ht="15.75" x14ac:dyDescent="0.25">
      <c r="A525" s="6"/>
      <c r="C525" s="27">
        <v>9</v>
      </c>
      <c r="D525" s="27">
        <v>639</v>
      </c>
      <c r="E525" s="36">
        <v>13780.594999999999</v>
      </c>
      <c r="F525" s="35">
        <v>1</v>
      </c>
    </row>
    <row r="526" spans="1:6" ht="15.75" x14ac:dyDescent="0.25">
      <c r="A526" s="6"/>
      <c r="C526" s="27">
        <v>1</v>
      </c>
      <c r="D526" s="27">
        <v>640</v>
      </c>
      <c r="E526" s="36">
        <v>21796.465</v>
      </c>
      <c r="F526" s="35">
        <v>1</v>
      </c>
    </row>
    <row r="527" spans="1:6" ht="15.75" x14ac:dyDescent="0.25">
      <c r="A527" s="6"/>
      <c r="C527" s="27">
        <v>2</v>
      </c>
      <c r="D527" s="27">
        <v>640</v>
      </c>
      <c r="E527" s="36">
        <v>21796.465</v>
      </c>
      <c r="F527" s="35">
        <v>1</v>
      </c>
    </row>
    <row r="528" spans="1:6" ht="15.75" x14ac:dyDescent="0.25">
      <c r="A528" s="6"/>
      <c r="C528" s="27">
        <v>3</v>
      </c>
      <c r="D528" s="27">
        <v>640</v>
      </c>
      <c r="E528" s="36">
        <v>21797.439999999999</v>
      </c>
      <c r="F528" s="35">
        <v>0</v>
      </c>
    </row>
    <row r="529" spans="1:6" ht="15.75" x14ac:dyDescent="0.25">
      <c r="A529" s="6"/>
      <c r="C529" s="27">
        <v>4</v>
      </c>
      <c r="D529" s="27">
        <v>640</v>
      </c>
      <c r="E529" s="36">
        <v>21796.465</v>
      </c>
      <c r="F529" s="35">
        <v>1</v>
      </c>
    </row>
    <row r="530" spans="1:6" ht="15.75" x14ac:dyDescent="0.25">
      <c r="A530" s="6"/>
      <c r="C530" s="27">
        <v>5</v>
      </c>
      <c r="D530" s="27">
        <v>640</v>
      </c>
      <c r="E530" s="36">
        <v>21796.465</v>
      </c>
      <c r="F530" s="35">
        <v>1</v>
      </c>
    </row>
    <row r="531" spans="1:6" ht="15.75" x14ac:dyDescent="0.25">
      <c r="A531" s="6"/>
      <c r="C531" s="27">
        <v>6</v>
      </c>
      <c r="D531" s="27">
        <v>640</v>
      </c>
      <c r="E531" s="36">
        <v>21796.465</v>
      </c>
      <c r="F531" s="35">
        <v>1</v>
      </c>
    </row>
    <row r="532" spans="1:6" ht="15.75" x14ac:dyDescent="0.25">
      <c r="A532" s="6"/>
      <c r="C532" s="27">
        <v>7</v>
      </c>
      <c r="D532" s="27">
        <v>640</v>
      </c>
      <c r="E532" s="36">
        <v>21796.465</v>
      </c>
      <c r="F532" s="35">
        <v>1</v>
      </c>
    </row>
    <row r="533" spans="1:6" ht="15.75" x14ac:dyDescent="0.25">
      <c r="A533" s="6"/>
      <c r="C533" s="27">
        <v>8</v>
      </c>
      <c r="D533" s="27">
        <v>640</v>
      </c>
      <c r="E533" s="36">
        <v>21796.465</v>
      </c>
      <c r="F533" s="35">
        <v>1</v>
      </c>
    </row>
    <row r="534" spans="1:6" ht="15.75" x14ac:dyDescent="0.25">
      <c r="A534" s="6"/>
      <c r="C534" s="27">
        <v>9</v>
      </c>
      <c r="D534" s="27">
        <v>640</v>
      </c>
      <c r="E534" s="36">
        <v>21796.465</v>
      </c>
      <c r="F534" s="35">
        <v>1</v>
      </c>
    </row>
    <row r="535" spans="1:6" ht="15.75" x14ac:dyDescent="0.25">
      <c r="A535" s="6"/>
      <c r="C535" s="27">
        <v>1</v>
      </c>
      <c r="D535" s="27">
        <v>641</v>
      </c>
      <c r="E535" s="36">
        <v>15814.75</v>
      </c>
      <c r="F535" s="35">
        <v>1</v>
      </c>
    </row>
    <row r="536" spans="1:6" ht="15.75" x14ac:dyDescent="0.25">
      <c r="A536" s="6"/>
      <c r="C536" s="27">
        <v>2</v>
      </c>
      <c r="D536" s="27">
        <v>641</v>
      </c>
      <c r="E536" s="36">
        <v>15814.75</v>
      </c>
      <c r="F536" s="35">
        <v>1</v>
      </c>
    </row>
    <row r="537" spans="1:6" ht="15.75" x14ac:dyDescent="0.25">
      <c r="A537" s="6"/>
      <c r="C537" s="27">
        <v>3</v>
      </c>
      <c r="D537" s="27">
        <v>641</v>
      </c>
      <c r="E537" s="36">
        <v>17012.254999999899</v>
      </c>
      <c r="F537" s="35">
        <v>0</v>
      </c>
    </row>
    <row r="538" spans="1:6" ht="15.75" x14ac:dyDescent="0.25">
      <c r="A538" s="6"/>
      <c r="C538" s="27">
        <v>4</v>
      </c>
      <c r="D538" s="27">
        <v>641</v>
      </c>
      <c r="E538" s="36">
        <v>15814.75</v>
      </c>
      <c r="F538" s="35">
        <v>1</v>
      </c>
    </row>
    <row r="539" spans="1:6" ht="15.75" x14ac:dyDescent="0.25">
      <c r="A539" s="6"/>
      <c r="C539" s="27">
        <v>5</v>
      </c>
      <c r="D539" s="27">
        <v>641</v>
      </c>
      <c r="E539" s="36">
        <v>15814.75</v>
      </c>
      <c r="F539" s="35">
        <v>1</v>
      </c>
    </row>
    <row r="540" spans="1:6" ht="15.75" x14ac:dyDescent="0.25">
      <c r="A540" s="6"/>
      <c r="C540" s="27">
        <v>6</v>
      </c>
      <c r="D540" s="27">
        <v>641</v>
      </c>
      <c r="E540" s="36">
        <v>15814.75</v>
      </c>
      <c r="F540" s="35">
        <v>1</v>
      </c>
    </row>
    <row r="541" spans="1:6" ht="15.75" x14ac:dyDescent="0.25">
      <c r="A541" s="6"/>
      <c r="C541" s="27">
        <v>7</v>
      </c>
      <c r="D541" s="27">
        <v>641</v>
      </c>
      <c r="E541" s="36">
        <v>15814.75</v>
      </c>
      <c r="F541" s="35">
        <v>1</v>
      </c>
    </row>
    <row r="542" spans="1:6" ht="15.75" x14ac:dyDescent="0.25">
      <c r="A542" s="6"/>
      <c r="C542" s="27">
        <v>8</v>
      </c>
      <c r="D542" s="27">
        <v>641</v>
      </c>
      <c r="E542" s="36">
        <v>15814.75</v>
      </c>
      <c r="F542" s="35">
        <v>1</v>
      </c>
    </row>
    <row r="543" spans="1:6" ht="15.75" x14ac:dyDescent="0.25">
      <c r="A543" s="6"/>
      <c r="C543" s="27">
        <v>9</v>
      </c>
      <c r="D543" s="27">
        <v>641</v>
      </c>
      <c r="E543" s="36">
        <v>15814.75</v>
      </c>
      <c r="F543" s="35">
        <v>1</v>
      </c>
    </row>
    <row r="544" spans="1:6" ht="15.75" x14ac:dyDescent="0.25">
      <c r="A544" s="6"/>
      <c r="C544" s="27">
        <v>1</v>
      </c>
      <c r="D544" s="27">
        <v>660</v>
      </c>
      <c r="E544" s="36">
        <v>22704.77</v>
      </c>
      <c r="F544" s="35">
        <v>1</v>
      </c>
    </row>
    <row r="545" spans="1:6" ht="15.75" x14ac:dyDescent="0.25">
      <c r="A545" s="6"/>
      <c r="C545" s="27">
        <v>2</v>
      </c>
      <c r="D545" s="27">
        <v>660</v>
      </c>
      <c r="E545" s="36">
        <v>22704.77</v>
      </c>
      <c r="F545" s="35">
        <v>1</v>
      </c>
    </row>
    <row r="546" spans="1:6" ht="15.75" x14ac:dyDescent="0.25">
      <c r="A546" s="6"/>
      <c r="C546" s="27">
        <v>3</v>
      </c>
      <c r="D546" s="27">
        <v>660</v>
      </c>
      <c r="E546" s="36">
        <v>22704.77</v>
      </c>
      <c r="F546" s="35">
        <v>1</v>
      </c>
    </row>
    <row r="547" spans="1:6" ht="15.75" x14ac:dyDescent="0.25">
      <c r="A547" s="6"/>
      <c r="C547" s="27">
        <v>4</v>
      </c>
      <c r="D547" s="27">
        <v>660</v>
      </c>
      <c r="E547" s="36">
        <v>22704.77</v>
      </c>
      <c r="F547" s="35">
        <v>1</v>
      </c>
    </row>
    <row r="548" spans="1:6" ht="15.75" x14ac:dyDescent="0.25">
      <c r="A548" s="6"/>
      <c r="C548" s="27">
        <v>5</v>
      </c>
      <c r="D548" s="27">
        <v>660</v>
      </c>
      <c r="E548" s="36">
        <v>22704.77</v>
      </c>
      <c r="F548" s="35">
        <v>1</v>
      </c>
    </row>
    <row r="549" spans="1:6" ht="15.75" x14ac:dyDescent="0.25">
      <c r="A549" s="6"/>
      <c r="C549" s="27">
        <v>6</v>
      </c>
      <c r="D549" s="27">
        <v>660</v>
      </c>
      <c r="E549" s="36">
        <v>22704.77</v>
      </c>
      <c r="F549" s="35">
        <v>1</v>
      </c>
    </row>
    <row r="550" spans="1:6" ht="15.75" x14ac:dyDescent="0.25">
      <c r="A550" s="6"/>
      <c r="C550" s="27">
        <v>7</v>
      </c>
      <c r="D550" s="27">
        <v>660</v>
      </c>
      <c r="E550" s="36">
        <v>22704.77</v>
      </c>
      <c r="F550" s="35">
        <v>1</v>
      </c>
    </row>
    <row r="551" spans="1:6" ht="15.75" x14ac:dyDescent="0.25">
      <c r="A551" s="6"/>
      <c r="C551" s="27">
        <v>8</v>
      </c>
      <c r="D551" s="27">
        <v>660</v>
      </c>
      <c r="E551" s="36">
        <v>22704.77</v>
      </c>
      <c r="F551" s="35">
        <v>1</v>
      </c>
    </row>
    <row r="552" spans="1:6" ht="15.75" x14ac:dyDescent="0.25">
      <c r="A552" s="6"/>
      <c r="C552" s="27">
        <v>9</v>
      </c>
      <c r="D552" s="27">
        <v>660</v>
      </c>
      <c r="E552" s="36">
        <v>22704.77</v>
      </c>
      <c r="F552" s="35">
        <v>1</v>
      </c>
    </row>
    <row r="553" spans="1:6" ht="15.75" x14ac:dyDescent="0.25">
      <c r="A553" s="6"/>
      <c r="C553" s="27">
        <v>1</v>
      </c>
      <c r="D553" s="27">
        <v>661</v>
      </c>
      <c r="E553" s="36">
        <v>15234.74</v>
      </c>
      <c r="F553" s="35">
        <v>1</v>
      </c>
    </row>
    <row r="554" spans="1:6" ht="15.75" x14ac:dyDescent="0.25">
      <c r="A554" s="6"/>
      <c r="C554" s="27">
        <v>2</v>
      </c>
      <c r="D554" s="27">
        <v>661</v>
      </c>
      <c r="E554" s="36">
        <v>15234.74</v>
      </c>
      <c r="F554" s="35">
        <v>1</v>
      </c>
    </row>
    <row r="555" spans="1:6" ht="15.75" x14ac:dyDescent="0.25">
      <c r="A555" s="6"/>
      <c r="C555" s="27">
        <v>3</v>
      </c>
      <c r="D555" s="27">
        <v>661</v>
      </c>
      <c r="E555" s="36">
        <v>15234.74</v>
      </c>
      <c r="F555" s="35">
        <v>1</v>
      </c>
    </row>
    <row r="556" spans="1:6" ht="15.75" x14ac:dyDescent="0.25">
      <c r="A556" s="6"/>
      <c r="C556" s="27">
        <v>4</v>
      </c>
      <c r="D556" s="27">
        <v>661</v>
      </c>
      <c r="E556" s="36">
        <v>15234.74</v>
      </c>
      <c r="F556" s="35">
        <v>1</v>
      </c>
    </row>
    <row r="557" spans="1:6" ht="15.75" x14ac:dyDescent="0.25">
      <c r="A557" s="6"/>
      <c r="C557" s="27">
        <v>5</v>
      </c>
      <c r="D557" s="27">
        <v>661</v>
      </c>
      <c r="E557" s="36">
        <v>15234.74</v>
      </c>
      <c r="F557" s="35">
        <v>1</v>
      </c>
    </row>
    <row r="558" spans="1:6" ht="15.75" x14ac:dyDescent="0.25">
      <c r="A558" s="6"/>
      <c r="C558" s="27">
        <v>6</v>
      </c>
      <c r="D558" s="27">
        <v>661</v>
      </c>
      <c r="E558" s="36">
        <v>15234.74</v>
      </c>
      <c r="F558" s="35">
        <v>1</v>
      </c>
    </row>
    <row r="559" spans="1:6" ht="15.75" x14ac:dyDescent="0.25">
      <c r="A559" s="6"/>
      <c r="C559" s="27">
        <v>7</v>
      </c>
      <c r="D559" s="27">
        <v>661</v>
      </c>
      <c r="E559" s="36">
        <v>15234.74</v>
      </c>
      <c r="F559" s="35">
        <v>1</v>
      </c>
    </row>
    <row r="560" spans="1:6" ht="15.75" x14ac:dyDescent="0.25">
      <c r="A560" s="6"/>
      <c r="C560" s="27">
        <v>8</v>
      </c>
      <c r="D560" s="27">
        <v>661</v>
      </c>
      <c r="E560" s="36">
        <v>15234.74</v>
      </c>
      <c r="F560" s="35">
        <v>1</v>
      </c>
    </row>
    <row r="561" spans="1:6" ht="15.75" x14ac:dyDescent="0.25">
      <c r="A561" s="6"/>
      <c r="C561" s="27">
        <v>9</v>
      </c>
      <c r="D561" s="27">
        <v>661</v>
      </c>
      <c r="E561" s="36">
        <v>15234.74</v>
      </c>
      <c r="F561" s="35">
        <v>1</v>
      </c>
    </row>
    <row r="562" spans="1:6" ht="15.75" x14ac:dyDescent="0.25">
      <c r="A562" s="6"/>
      <c r="C562" s="27">
        <v>1</v>
      </c>
      <c r="D562" s="27">
        <v>682</v>
      </c>
      <c r="E562" s="36">
        <v>28298.134999999998</v>
      </c>
      <c r="F562" s="35">
        <v>1</v>
      </c>
    </row>
    <row r="563" spans="1:6" ht="15.75" x14ac:dyDescent="0.25">
      <c r="A563" s="6"/>
      <c r="C563" s="27">
        <v>2</v>
      </c>
      <c r="D563" s="27">
        <v>682</v>
      </c>
      <c r="E563" s="36">
        <v>28298.134999999998</v>
      </c>
      <c r="F563" s="35">
        <v>1</v>
      </c>
    </row>
    <row r="564" spans="1:6" ht="15.75" x14ac:dyDescent="0.25">
      <c r="A564" s="6"/>
      <c r="C564" s="27">
        <v>3</v>
      </c>
      <c r="D564" s="27">
        <v>682</v>
      </c>
      <c r="E564" s="36">
        <v>28298.134999999998</v>
      </c>
      <c r="F564" s="35">
        <v>1</v>
      </c>
    </row>
    <row r="565" spans="1:6" ht="15.75" x14ac:dyDescent="0.25">
      <c r="A565" s="6"/>
      <c r="C565" s="27">
        <v>4</v>
      </c>
      <c r="D565" s="27">
        <v>682</v>
      </c>
      <c r="E565" s="36">
        <v>28298.134999999998</v>
      </c>
      <c r="F565" s="35">
        <v>1</v>
      </c>
    </row>
    <row r="566" spans="1:6" ht="15.75" x14ac:dyDescent="0.25">
      <c r="A566" s="6"/>
      <c r="C566" s="27">
        <v>5</v>
      </c>
      <c r="D566" s="27">
        <v>682</v>
      </c>
      <c r="E566" s="36">
        <v>28298.134999999998</v>
      </c>
      <c r="F566" s="35">
        <v>1</v>
      </c>
    </row>
    <row r="567" spans="1:6" ht="15.75" x14ac:dyDescent="0.25">
      <c r="A567" s="6"/>
      <c r="C567" s="27">
        <v>6</v>
      </c>
      <c r="D567" s="27">
        <v>682</v>
      </c>
      <c r="E567" s="36">
        <v>28298.134999999998</v>
      </c>
      <c r="F567" s="35">
        <v>1</v>
      </c>
    </row>
    <row r="568" spans="1:6" ht="15.75" x14ac:dyDescent="0.25">
      <c r="A568" s="6"/>
      <c r="C568" s="27">
        <v>7</v>
      </c>
      <c r="D568" s="27">
        <v>682</v>
      </c>
      <c r="E568" s="36">
        <v>28298.134999999998</v>
      </c>
      <c r="F568" s="35">
        <v>1</v>
      </c>
    </row>
    <row r="569" spans="1:6" ht="15.75" x14ac:dyDescent="0.25">
      <c r="A569" s="6"/>
      <c r="C569" s="27">
        <v>8</v>
      </c>
      <c r="D569" s="27">
        <v>682</v>
      </c>
      <c r="E569" s="36">
        <v>28298.134999999998</v>
      </c>
      <c r="F569" s="35">
        <v>1</v>
      </c>
    </row>
    <row r="570" spans="1:6" ht="15.75" x14ac:dyDescent="0.25">
      <c r="A570" s="6"/>
      <c r="C570" s="27">
        <v>9</v>
      </c>
      <c r="D570" s="27">
        <v>682</v>
      </c>
      <c r="E570" s="36">
        <v>28298.134999999998</v>
      </c>
      <c r="F570" s="35">
        <v>1</v>
      </c>
    </row>
    <row r="571" spans="1:6" ht="15.75" x14ac:dyDescent="0.25">
      <c r="A571" s="6"/>
      <c r="C571" s="27">
        <v>1</v>
      </c>
      <c r="D571" s="27">
        <v>683</v>
      </c>
      <c r="E571" s="36">
        <v>17693.509999999998</v>
      </c>
      <c r="F571" s="35">
        <v>1</v>
      </c>
    </row>
    <row r="572" spans="1:6" ht="15.75" x14ac:dyDescent="0.25">
      <c r="A572" s="6"/>
      <c r="C572" s="27">
        <v>2</v>
      </c>
      <c r="D572" s="27">
        <v>683</v>
      </c>
      <c r="E572" s="36">
        <v>17693.509999999998</v>
      </c>
      <c r="F572" s="35">
        <v>1</v>
      </c>
    </row>
    <row r="573" spans="1:6" ht="15.75" x14ac:dyDescent="0.25">
      <c r="A573" s="6"/>
      <c r="C573" s="27">
        <v>3</v>
      </c>
      <c r="D573" s="27">
        <v>683</v>
      </c>
      <c r="E573" s="36">
        <v>18124.505000000001</v>
      </c>
      <c r="F573" s="35">
        <v>0</v>
      </c>
    </row>
    <row r="574" spans="1:6" ht="15.75" x14ac:dyDescent="0.25">
      <c r="A574" s="6"/>
      <c r="C574" s="27">
        <v>4</v>
      </c>
      <c r="D574" s="27">
        <v>683</v>
      </c>
      <c r="E574" s="36">
        <v>17693.509999999998</v>
      </c>
      <c r="F574" s="35">
        <v>1</v>
      </c>
    </row>
    <row r="575" spans="1:6" ht="15.75" x14ac:dyDescent="0.25">
      <c r="A575" s="6"/>
      <c r="C575" s="27">
        <v>5</v>
      </c>
      <c r="D575" s="27">
        <v>683</v>
      </c>
      <c r="E575" s="36">
        <v>17693.509999999998</v>
      </c>
      <c r="F575" s="35">
        <v>1</v>
      </c>
    </row>
    <row r="576" spans="1:6" ht="15.75" x14ac:dyDescent="0.25">
      <c r="A576" s="6"/>
      <c r="C576" s="27">
        <v>6</v>
      </c>
      <c r="D576" s="27">
        <v>683</v>
      </c>
      <c r="E576" s="36">
        <v>17693.509999999998</v>
      </c>
      <c r="F576" s="35">
        <v>1</v>
      </c>
    </row>
    <row r="577" spans="1:6" ht="15.75" x14ac:dyDescent="0.25">
      <c r="A577" s="6"/>
      <c r="C577" s="27">
        <v>7</v>
      </c>
      <c r="D577" s="27">
        <v>683</v>
      </c>
      <c r="E577" s="36">
        <v>17693.509999999998</v>
      </c>
      <c r="F577" s="35">
        <v>1</v>
      </c>
    </row>
    <row r="578" spans="1:6" ht="15.75" x14ac:dyDescent="0.25">
      <c r="A578" s="6"/>
      <c r="C578" s="27">
        <v>8</v>
      </c>
      <c r="D578" s="27">
        <v>683</v>
      </c>
      <c r="E578" s="36">
        <v>17693.509999999998</v>
      </c>
      <c r="F578" s="35">
        <v>1</v>
      </c>
    </row>
    <row r="579" spans="1:6" ht="15.75" x14ac:dyDescent="0.25">
      <c r="A579" s="6"/>
      <c r="C579" s="27">
        <v>9</v>
      </c>
      <c r="D579" s="27">
        <v>683</v>
      </c>
      <c r="E579" s="36">
        <v>17693.509999999998</v>
      </c>
      <c r="F579" s="35">
        <v>1</v>
      </c>
    </row>
    <row r="580" spans="1:6" ht="15.75" x14ac:dyDescent="0.25">
      <c r="A580" s="6"/>
      <c r="C580" s="27">
        <v>1</v>
      </c>
      <c r="D580" s="27">
        <v>690</v>
      </c>
      <c r="E580" s="36">
        <v>13673.8149999999</v>
      </c>
      <c r="F580" s="35">
        <v>1</v>
      </c>
    </row>
    <row r="581" spans="1:6" ht="15.75" x14ac:dyDescent="0.25">
      <c r="A581" s="6"/>
      <c r="C581" s="27">
        <v>2</v>
      </c>
      <c r="D581" s="27">
        <v>690</v>
      </c>
      <c r="E581" s="36">
        <v>13673.8149999999</v>
      </c>
      <c r="F581" s="35">
        <v>1</v>
      </c>
    </row>
    <row r="582" spans="1:6" ht="15.75" x14ac:dyDescent="0.25">
      <c r="A582" s="6"/>
      <c r="C582" s="27">
        <v>3</v>
      </c>
      <c r="D582" s="27">
        <v>690</v>
      </c>
      <c r="E582" s="36">
        <v>14366.33</v>
      </c>
      <c r="F582" s="35">
        <v>0</v>
      </c>
    </row>
    <row r="583" spans="1:6" ht="15.75" x14ac:dyDescent="0.25">
      <c r="A583" s="6"/>
      <c r="C583" s="27">
        <v>4</v>
      </c>
      <c r="D583" s="27">
        <v>690</v>
      </c>
      <c r="E583" s="36">
        <v>13673.8149999999</v>
      </c>
      <c r="F583" s="35">
        <v>1</v>
      </c>
    </row>
    <row r="584" spans="1:6" ht="15.75" x14ac:dyDescent="0.25">
      <c r="A584" s="6"/>
      <c r="C584" s="27">
        <v>5</v>
      </c>
      <c r="D584" s="27">
        <v>690</v>
      </c>
      <c r="E584" s="36">
        <v>13673.8149999999</v>
      </c>
      <c r="F584" s="35">
        <v>1</v>
      </c>
    </row>
    <row r="585" spans="1:6" ht="15.75" x14ac:dyDescent="0.25">
      <c r="A585" s="6"/>
      <c r="C585" s="27">
        <v>6</v>
      </c>
      <c r="D585" s="27">
        <v>690</v>
      </c>
      <c r="E585" s="36">
        <v>13673.8149999999</v>
      </c>
      <c r="F585" s="35">
        <v>1</v>
      </c>
    </row>
    <row r="586" spans="1:6" ht="15.75" x14ac:dyDescent="0.25">
      <c r="A586" s="6"/>
      <c r="C586" s="27">
        <v>7</v>
      </c>
      <c r="D586" s="27">
        <v>690</v>
      </c>
      <c r="E586" s="36">
        <v>13673.8149999999</v>
      </c>
      <c r="F586" s="35">
        <v>1</v>
      </c>
    </row>
    <row r="587" spans="1:6" ht="15.75" x14ac:dyDescent="0.25">
      <c r="A587" s="6"/>
      <c r="C587" s="27">
        <v>8</v>
      </c>
      <c r="D587" s="27">
        <v>690</v>
      </c>
      <c r="E587" s="36">
        <v>13673.8149999999</v>
      </c>
      <c r="F587" s="35">
        <v>1</v>
      </c>
    </row>
    <row r="588" spans="1:6" ht="15.75" x14ac:dyDescent="0.25">
      <c r="A588" s="6"/>
      <c r="C588" s="27">
        <v>9</v>
      </c>
      <c r="D588" s="27">
        <v>690</v>
      </c>
      <c r="E588" s="36">
        <v>13673.8149999999</v>
      </c>
      <c r="F588" s="35">
        <v>1</v>
      </c>
    </row>
    <row r="589" spans="1:6" ht="15.75" x14ac:dyDescent="0.25">
      <c r="A589" s="6"/>
      <c r="C589" s="27">
        <v>1</v>
      </c>
      <c r="D589" s="27">
        <v>698</v>
      </c>
      <c r="E589" s="36">
        <v>24944.560000000001</v>
      </c>
      <c r="F589" s="35">
        <v>1</v>
      </c>
    </row>
    <row r="590" spans="1:6" ht="15.75" x14ac:dyDescent="0.25">
      <c r="A590" s="6"/>
      <c r="C590" s="27">
        <v>2</v>
      </c>
      <c r="D590" s="27">
        <v>698</v>
      </c>
      <c r="E590" s="36">
        <v>24944.560000000001</v>
      </c>
      <c r="F590" s="35">
        <v>1</v>
      </c>
    </row>
    <row r="591" spans="1:6" ht="15.75" x14ac:dyDescent="0.25">
      <c r="A591" s="6"/>
      <c r="C591" s="27">
        <v>3</v>
      </c>
      <c r="D591" s="27">
        <v>698</v>
      </c>
      <c r="E591" s="36">
        <v>24747.93</v>
      </c>
      <c r="F591" s="35">
        <v>0</v>
      </c>
    </row>
    <row r="592" spans="1:6" ht="15.75" x14ac:dyDescent="0.25">
      <c r="A592" s="6"/>
      <c r="C592" s="27">
        <v>4</v>
      </c>
      <c r="D592" s="27">
        <v>698</v>
      </c>
      <c r="E592" s="36">
        <v>24944.560000000001</v>
      </c>
      <c r="F592" s="35">
        <v>1</v>
      </c>
    </row>
    <row r="593" spans="1:6" ht="15.75" x14ac:dyDescent="0.25">
      <c r="A593" s="6"/>
      <c r="C593" s="27">
        <v>5</v>
      </c>
      <c r="D593" s="27">
        <v>698</v>
      </c>
      <c r="E593" s="36">
        <v>24944.560000000001</v>
      </c>
      <c r="F593" s="35">
        <v>1</v>
      </c>
    </row>
    <row r="594" spans="1:6" ht="15.75" x14ac:dyDescent="0.25">
      <c r="A594" s="6"/>
      <c r="C594" s="27">
        <v>6</v>
      </c>
      <c r="D594" s="27">
        <v>698</v>
      </c>
      <c r="E594" s="36">
        <v>24944.560000000001</v>
      </c>
      <c r="F594" s="35">
        <v>1</v>
      </c>
    </row>
    <row r="595" spans="1:6" ht="15.75" x14ac:dyDescent="0.25">
      <c r="A595" s="6"/>
      <c r="C595" s="27">
        <v>7</v>
      </c>
      <c r="D595" s="27">
        <v>698</v>
      </c>
      <c r="E595" s="36">
        <v>24944.560000000001</v>
      </c>
      <c r="F595" s="35">
        <v>1</v>
      </c>
    </row>
    <row r="596" spans="1:6" ht="15.75" x14ac:dyDescent="0.25">
      <c r="A596" s="6"/>
      <c r="C596" s="27">
        <v>8</v>
      </c>
      <c r="D596" s="27">
        <v>698</v>
      </c>
      <c r="E596" s="36">
        <v>24944.560000000001</v>
      </c>
      <c r="F596" s="35">
        <v>1</v>
      </c>
    </row>
    <row r="597" spans="1:6" ht="15.75" x14ac:dyDescent="0.25">
      <c r="A597" s="6"/>
      <c r="C597" s="27">
        <v>9</v>
      </c>
      <c r="D597" s="27">
        <v>698</v>
      </c>
      <c r="E597" s="36">
        <v>24944.560000000001</v>
      </c>
      <c r="F597" s="35">
        <v>1</v>
      </c>
    </row>
    <row r="598" spans="1:6" ht="15.75" x14ac:dyDescent="0.25">
      <c r="A598" s="6"/>
      <c r="C598" s="27">
        <v>1</v>
      </c>
      <c r="D598" s="27">
        <v>699</v>
      </c>
      <c r="E598" s="36">
        <v>16508.650000000001</v>
      </c>
      <c r="F598" s="35">
        <v>1</v>
      </c>
    </row>
    <row r="599" spans="1:6" ht="15.75" x14ac:dyDescent="0.25">
      <c r="A599" s="6"/>
      <c r="C599" s="27">
        <v>2</v>
      </c>
      <c r="D599" s="27">
        <v>699</v>
      </c>
      <c r="E599" s="36">
        <v>16508.650000000001</v>
      </c>
      <c r="F599" s="35">
        <v>1</v>
      </c>
    </row>
    <row r="600" spans="1:6" ht="15.75" x14ac:dyDescent="0.25">
      <c r="A600" s="6"/>
      <c r="C600" s="27">
        <v>3</v>
      </c>
      <c r="D600" s="27">
        <v>699</v>
      </c>
      <c r="E600" s="36">
        <v>16508.650000000001</v>
      </c>
      <c r="F600" s="35">
        <v>1</v>
      </c>
    </row>
    <row r="601" spans="1:6" ht="15.75" x14ac:dyDescent="0.25">
      <c r="A601" s="6"/>
      <c r="C601" s="27">
        <v>4</v>
      </c>
      <c r="D601" s="27">
        <v>699</v>
      </c>
      <c r="E601" s="36">
        <v>16508.650000000001</v>
      </c>
      <c r="F601" s="35">
        <v>1</v>
      </c>
    </row>
    <row r="602" spans="1:6" ht="15.75" x14ac:dyDescent="0.25">
      <c r="A602" s="6"/>
      <c r="C602" s="27">
        <v>5</v>
      </c>
      <c r="D602" s="27">
        <v>699</v>
      </c>
      <c r="E602" s="36">
        <v>16508.650000000001</v>
      </c>
      <c r="F602" s="35">
        <v>1</v>
      </c>
    </row>
    <row r="603" spans="1:6" ht="15.75" x14ac:dyDescent="0.25">
      <c r="A603" s="6"/>
      <c r="C603" s="27">
        <v>6</v>
      </c>
      <c r="D603" s="27">
        <v>699</v>
      </c>
      <c r="E603" s="36">
        <v>16508.650000000001</v>
      </c>
      <c r="F603" s="35">
        <v>1</v>
      </c>
    </row>
    <row r="604" spans="1:6" ht="15.75" x14ac:dyDescent="0.25">
      <c r="A604" s="6"/>
      <c r="C604" s="27">
        <v>7</v>
      </c>
      <c r="D604" s="27">
        <v>699</v>
      </c>
      <c r="E604" s="36">
        <v>16508.650000000001</v>
      </c>
      <c r="F604" s="35">
        <v>1</v>
      </c>
    </row>
    <row r="605" spans="1:6" ht="15.75" x14ac:dyDescent="0.25">
      <c r="A605" s="6"/>
      <c r="C605" s="27">
        <v>8</v>
      </c>
      <c r="D605" s="27">
        <v>699</v>
      </c>
      <c r="E605" s="36">
        <v>16508.650000000001</v>
      </c>
      <c r="F605" s="35">
        <v>1</v>
      </c>
    </row>
    <row r="606" spans="1:6" ht="15.75" x14ac:dyDescent="0.25">
      <c r="A606" s="6"/>
      <c r="C606" s="27">
        <v>9</v>
      </c>
      <c r="D606" s="27">
        <v>699</v>
      </c>
      <c r="E606" s="36">
        <v>16508.650000000001</v>
      </c>
      <c r="F606" s="35">
        <v>1</v>
      </c>
    </row>
    <row r="607" spans="1:6" ht="15.75" x14ac:dyDescent="0.25">
      <c r="A607" s="6"/>
      <c r="C607" s="27">
        <v>1</v>
      </c>
      <c r="D607" s="27">
        <v>768</v>
      </c>
      <c r="E607" s="36">
        <v>10080</v>
      </c>
      <c r="F607" s="35">
        <v>1</v>
      </c>
    </row>
    <row r="608" spans="1:6" ht="15.75" x14ac:dyDescent="0.25">
      <c r="A608" s="6"/>
      <c r="C608" s="27">
        <v>2</v>
      </c>
      <c r="D608" s="27">
        <v>768</v>
      </c>
      <c r="E608" s="36">
        <v>10080</v>
      </c>
      <c r="F608" s="35">
        <v>1</v>
      </c>
    </row>
    <row r="609" spans="1:6" ht="15.75" x14ac:dyDescent="0.25">
      <c r="A609" s="6"/>
      <c r="C609" s="27">
        <v>3</v>
      </c>
      <c r="D609" s="27">
        <v>768</v>
      </c>
      <c r="E609" s="36">
        <v>10080</v>
      </c>
      <c r="F609" s="35">
        <v>1</v>
      </c>
    </row>
    <row r="610" spans="1:6" ht="15.75" x14ac:dyDescent="0.25">
      <c r="A610" s="6"/>
      <c r="C610" s="27">
        <v>4</v>
      </c>
      <c r="D610" s="27">
        <v>768</v>
      </c>
      <c r="E610" s="36">
        <v>10080</v>
      </c>
      <c r="F610" s="35">
        <v>1</v>
      </c>
    </row>
    <row r="611" spans="1:6" ht="15.75" x14ac:dyDescent="0.25">
      <c r="A611" s="6"/>
      <c r="C611" s="27">
        <v>5</v>
      </c>
      <c r="D611" s="27">
        <v>768</v>
      </c>
      <c r="E611" s="36">
        <v>10080</v>
      </c>
      <c r="F611" s="35">
        <v>1</v>
      </c>
    </row>
    <row r="612" spans="1:6" ht="15.75" x14ac:dyDescent="0.25">
      <c r="A612" s="6"/>
      <c r="C612" s="27">
        <v>6</v>
      </c>
      <c r="D612" s="27">
        <v>768</v>
      </c>
      <c r="E612" s="36">
        <v>10080</v>
      </c>
      <c r="F612" s="35">
        <v>1</v>
      </c>
    </row>
    <row r="613" spans="1:6" ht="15.75" x14ac:dyDescent="0.25">
      <c r="A613" s="6"/>
      <c r="C613" s="27">
        <v>7</v>
      </c>
      <c r="D613" s="27">
        <v>768</v>
      </c>
      <c r="E613" s="36">
        <v>10080</v>
      </c>
      <c r="F613" s="35">
        <v>1</v>
      </c>
    </row>
    <row r="614" spans="1:6" ht="15.75" x14ac:dyDescent="0.25">
      <c r="A614" s="6"/>
      <c r="C614" s="27">
        <v>8</v>
      </c>
      <c r="D614" s="27">
        <v>768</v>
      </c>
      <c r="E614" s="36">
        <v>10080</v>
      </c>
      <c r="F614" s="35">
        <v>1</v>
      </c>
    </row>
    <row r="615" spans="1:6" ht="15.75" x14ac:dyDescent="0.25">
      <c r="A615" s="6"/>
      <c r="C615" s="27">
        <v>9</v>
      </c>
      <c r="D615" s="27">
        <v>768</v>
      </c>
      <c r="E615" s="36">
        <v>10080</v>
      </c>
      <c r="F615" s="35">
        <v>1</v>
      </c>
    </row>
    <row r="616" spans="1:6" ht="15.75" x14ac:dyDescent="0.25">
      <c r="A616" s="6"/>
      <c r="C616" s="27">
        <v>1</v>
      </c>
      <c r="D616" s="27">
        <v>769</v>
      </c>
      <c r="E616" s="36">
        <v>22911.48</v>
      </c>
      <c r="F616" s="35">
        <v>1</v>
      </c>
    </row>
    <row r="617" spans="1:6" ht="15.75" x14ac:dyDescent="0.25">
      <c r="A617" s="6"/>
      <c r="C617" s="27">
        <v>2</v>
      </c>
      <c r="D617" s="27">
        <v>769</v>
      </c>
      <c r="E617" s="36">
        <v>22911.48</v>
      </c>
      <c r="F617" s="35">
        <v>1</v>
      </c>
    </row>
    <row r="618" spans="1:6" ht="15.75" x14ac:dyDescent="0.25">
      <c r="A618" s="6"/>
      <c r="C618" s="27">
        <v>3</v>
      </c>
      <c r="D618" s="27">
        <v>769</v>
      </c>
      <c r="E618" s="36">
        <v>22911.48</v>
      </c>
      <c r="F618" s="35">
        <v>1</v>
      </c>
    </row>
    <row r="619" spans="1:6" ht="15.75" x14ac:dyDescent="0.25">
      <c r="A619" s="6"/>
      <c r="C619" s="27">
        <v>4</v>
      </c>
      <c r="D619" s="27">
        <v>769</v>
      </c>
      <c r="E619" s="36">
        <v>22911.48</v>
      </c>
      <c r="F619" s="35">
        <v>1</v>
      </c>
    </row>
    <row r="620" spans="1:6" ht="15.75" x14ac:dyDescent="0.25">
      <c r="A620" s="6"/>
      <c r="C620" s="27">
        <v>5</v>
      </c>
      <c r="D620" s="27">
        <v>769</v>
      </c>
      <c r="E620" s="36">
        <v>22911.48</v>
      </c>
      <c r="F620" s="35">
        <v>1</v>
      </c>
    </row>
    <row r="621" spans="1:6" ht="15.75" x14ac:dyDescent="0.25">
      <c r="A621" s="6"/>
      <c r="C621" s="27">
        <v>6</v>
      </c>
      <c r="D621" s="27">
        <v>769</v>
      </c>
      <c r="E621" s="36">
        <v>22911.48</v>
      </c>
      <c r="F621" s="35">
        <v>1</v>
      </c>
    </row>
    <row r="622" spans="1:6" ht="15.75" x14ac:dyDescent="0.25">
      <c r="A622" s="6"/>
      <c r="C622" s="27">
        <v>7</v>
      </c>
      <c r="D622" s="27">
        <v>769</v>
      </c>
      <c r="E622" s="36">
        <v>22911.48</v>
      </c>
      <c r="F622" s="35">
        <v>1</v>
      </c>
    </row>
    <row r="623" spans="1:6" ht="15.75" x14ac:dyDescent="0.25">
      <c r="A623" s="6"/>
      <c r="C623" s="27">
        <v>8</v>
      </c>
      <c r="D623" s="27">
        <v>769</v>
      </c>
      <c r="E623" s="36">
        <v>22911.48</v>
      </c>
      <c r="F623" s="35">
        <v>1</v>
      </c>
    </row>
    <row r="624" spans="1:6" ht="15.75" x14ac:dyDescent="0.25">
      <c r="A624" s="6"/>
      <c r="C624" s="27">
        <v>9</v>
      </c>
      <c r="D624" s="27">
        <v>769</v>
      </c>
      <c r="E624" s="36">
        <v>22911.48</v>
      </c>
      <c r="F624" s="35">
        <v>1</v>
      </c>
    </row>
    <row r="625" spans="1:6" ht="15.75" x14ac:dyDescent="0.25">
      <c r="A625" s="6"/>
      <c r="C625" s="27">
        <v>1</v>
      </c>
      <c r="D625" s="27">
        <v>776</v>
      </c>
      <c r="E625" s="36">
        <v>11517.075000000001</v>
      </c>
      <c r="F625" s="35">
        <v>1</v>
      </c>
    </row>
    <row r="626" spans="1:6" ht="15.75" x14ac:dyDescent="0.25">
      <c r="A626" s="6"/>
      <c r="C626" s="27">
        <v>2</v>
      </c>
      <c r="D626" s="27">
        <v>776</v>
      </c>
      <c r="E626" s="36">
        <v>11517.075000000001</v>
      </c>
      <c r="F626" s="35">
        <v>1</v>
      </c>
    </row>
    <row r="627" spans="1:6" ht="15.75" x14ac:dyDescent="0.25">
      <c r="A627" s="6"/>
      <c r="C627" s="27">
        <v>3</v>
      </c>
      <c r="D627" s="27">
        <v>776</v>
      </c>
      <c r="E627" s="36">
        <v>10611.344999999999</v>
      </c>
      <c r="F627" s="35">
        <v>0</v>
      </c>
    </row>
    <row r="628" spans="1:6" ht="15.75" x14ac:dyDescent="0.25">
      <c r="A628" s="6"/>
      <c r="C628" s="27">
        <v>4</v>
      </c>
      <c r="D628" s="27">
        <v>776</v>
      </c>
      <c r="E628" s="36">
        <v>11517.075000000001</v>
      </c>
      <c r="F628" s="35">
        <v>1</v>
      </c>
    </row>
    <row r="629" spans="1:6" ht="15.75" x14ac:dyDescent="0.25">
      <c r="A629" s="6"/>
      <c r="C629" s="27">
        <v>5</v>
      </c>
      <c r="D629" s="27">
        <v>776</v>
      </c>
      <c r="E629" s="36">
        <v>11517.075000000001</v>
      </c>
      <c r="F629" s="35">
        <v>1</v>
      </c>
    </row>
    <row r="630" spans="1:6" ht="15.75" x14ac:dyDescent="0.25">
      <c r="A630" s="6"/>
      <c r="C630" s="27">
        <v>6</v>
      </c>
      <c r="D630" s="27">
        <v>776</v>
      </c>
      <c r="E630" s="36">
        <v>11517.075000000001</v>
      </c>
      <c r="F630" s="35">
        <v>1</v>
      </c>
    </row>
    <row r="631" spans="1:6" ht="15.75" x14ac:dyDescent="0.25">
      <c r="A631" s="6"/>
      <c r="C631" s="27">
        <v>7</v>
      </c>
      <c r="D631" s="27">
        <v>776</v>
      </c>
      <c r="E631" s="36">
        <v>11517.075000000001</v>
      </c>
      <c r="F631" s="35">
        <v>1</v>
      </c>
    </row>
    <row r="632" spans="1:6" ht="15.75" x14ac:dyDescent="0.25">
      <c r="A632" s="6"/>
      <c r="C632" s="27">
        <v>8</v>
      </c>
      <c r="D632" s="27">
        <v>776</v>
      </c>
      <c r="E632" s="36">
        <v>11517.075000000001</v>
      </c>
      <c r="F632" s="35">
        <v>1</v>
      </c>
    </row>
    <row r="633" spans="1:6" ht="15.75" x14ac:dyDescent="0.25">
      <c r="A633" s="6"/>
      <c r="C633" s="27">
        <v>9</v>
      </c>
      <c r="D633" s="27">
        <v>776</v>
      </c>
      <c r="E633" s="36">
        <v>11517.075000000001</v>
      </c>
      <c r="F633" s="35">
        <v>1</v>
      </c>
    </row>
    <row r="634" spans="1:6" ht="15.75" x14ac:dyDescent="0.25">
      <c r="A634" s="6"/>
      <c r="C634" s="27">
        <v>1</v>
      </c>
      <c r="D634" s="27">
        <v>786</v>
      </c>
      <c r="E634" s="36">
        <v>19909</v>
      </c>
      <c r="F634" s="35">
        <v>1</v>
      </c>
    </row>
    <row r="635" spans="1:6" ht="15.75" x14ac:dyDescent="0.25">
      <c r="A635" s="6"/>
      <c r="C635" s="27">
        <v>2</v>
      </c>
      <c r="D635" s="27">
        <v>786</v>
      </c>
      <c r="E635" s="36">
        <v>19909</v>
      </c>
      <c r="F635" s="35">
        <v>1</v>
      </c>
    </row>
    <row r="636" spans="1:6" ht="15.75" x14ac:dyDescent="0.25">
      <c r="A636" s="6"/>
      <c r="C636" s="27">
        <v>3</v>
      </c>
      <c r="D636" s="27">
        <v>786</v>
      </c>
      <c r="E636" s="36">
        <v>19909</v>
      </c>
      <c r="F636" s="35">
        <v>1</v>
      </c>
    </row>
    <row r="637" spans="1:6" ht="15.75" x14ac:dyDescent="0.25">
      <c r="A637" s="6"/>
      <c r="C637" s="27">
        <v>4</v>
      </c>
      <c r="D637" s="27">
        <v>786</v>
      </c>
      <c r="E637" s="36">
        <v>19909</v>
      </c>
      <c r="F637" s="35">
        <v>1</v>
      </c>
    </row>
    <row r="638" spans="1:6" ht="15.75" x14ac:dyDescent="0.25">
      <c r="A638" s="6"/>
      <c r="C638" s="27">
        <v>5</v>
      </c>
      <c r="D638" s="27">
        <v>786</v>
      </c>
      <c r="E638" s="36">
        <v>19909</v>
      </c>
      <c r="F638" s="35">
        <v>1</v>
      </c>
    </row>
    <row r="639" spans="1:6" ht="15.75" x14ac:dyDescent="0.25">
      <c r="A639" s="6"/>
      <c r="C639" s="27">
        <v>6</v>
      </c>
      <c r="D639" s="27">
        <v>786</v>
      </c>
      <c r="E639" s="36">
        <v>19909</v>
      </c>
      <c r="F639" s="35">
        <v>1</v>
      </c>
    </row>
    <row r="640" spans="1:6" ht="15.75" x14ac:dyDescent="0.25">
      <c r="A640" s="6"/>
      <c r="C640" s="27">
        <v>7</v>
      </c>
      <c r="D640" s="27">
        <v>786</v>
      </c>
      <c r="E640" s="36">
        <v>19909</v>
      </c>
      <c r="F640" s="35">
        <v>1</v>
      </c>
    </row>
    <row r="641" spans="1:6" ht="15.75" x14ac:dyDescent="0.25">
      <c r="A641" s="6"/>
      <c r="C641" s="27">
        <v>8</v>
      </c>
      <c r="D641" s="27">
        <v>786</v>
      </c>
      <c r="E641" s="36">
        <v>19909</v>
      </c>
      <c r="F641" s="35">
        <v>1</v>
      </c>
    </row>
    <row r="642" spans="1:6" ht="15.75" x14ac:dyDescent="0.25">
      <c r="A642" s="6"/>
      <c r="C642" s="27">
        <v>9</v>
      </c>
      <c r="D642" s="27">
        <v>786</v>
      </c>
      <c r="E642" s="36">
        <v>19909</v>
      </c>
      <c r="F642" s="35">
        <v>1</v>
      </c>
    </row>
    <row r="643" spans="1:6" ht="15.75" x14ac:dyDescent="0.25">
      <c r="A643" s="6"/>
      <c r="C643" s="27">
        <v>1</v>
      </c>
      <c r="D643" s="27">
        <v>787</v>
      </c>
      <c r="E643" s="36">
        <v>17916.525000000001</v>
      </c>
      <c r="F643" s="35">
        <v>1</v>
      </c>
    </row>
    <row r="644" spans="1:6" ht="15.75" x14ac:dyDescent="0.25">
      <c r="A644" s="6"/>
      <c r="C644" s="27">
        <v>2</v>
      </c>
      <c r="D644" s="27">
        <v>787</v>
      </c>
      <c r="E644" s="36">
        <v>17916.525000000001</v>
      </c>
      <c r="F644" s="35">
        <v>1</v>
      </c>
    </row>
    <row r="645" spans="1:6" ht="15.75" x14ac:dyDescent="0.25">
      <c r="A645" s="6"/>
      <c r="C645" s="27">
        <v>3</v>
      </c>
      <c r="D645" s="27">
        <v>787</v>
      </c>
      <c r="E645" s="36">
        <v>18942.330000000002</v>
      </c>
      <c r="F645" s="35">
        <v>0</v>
      </c>
    </row>
    <row r="646" spans="1:6" ht="15.75" x14ac:dyDescent="0.25">
      <c r="A646" s="6"/>
      <c r="C646" s="27">
        <v>4</v>
      </c>
      <c r="D646" s="27">
        <v>787</v>
      </c>
      <c r="E646" s="36">
        <v>17916.525000000001</v>
      </c>
      <c r="F646" s="35">
        <v>1</v>
      </c>
    </row>
    <row r="647" spans="1:6" ht="15.75" x14ac:dyDescent="0.25">
      <c r="A647" s="6"/>
      <c r="C647" s="27">
        <v>5</v>
      </c>
      <c r="D647" s="27">
        <v>787</v>
      </c>
      <c r="E647" s="36">
        <v>17916.525000000001</v>
      </c>
      <c r="F647" s="35">
        <v>1</v>
      </c>
    </row>
    <row r="648" spans="1:6" ht="15.75" x14ac:dyDescent="0.25">
      <c r="A648" s="6"/>
      <c r="C648" s="27">
        <v>6</v>
      </c>
      <c r="D648" s="27">
        <v>787</v>
      </c>
      <c r="E648" s="36">
        <v>17916.525000000001</v>
      </c>
      <c r="F648" s="35">
        <v>1</v>
      </c>
    </row>
    <row r="649" spans="1:6" ht="15.75" x14ac:dyDescent="0.25">
      <c r="A649" s="6"/>
      <c r="C649" s="27">
        <v>7</v>
      </c>
      <c r="D649" s="27">
        <v>787</v>
      </c>
      <c r="E649" s="36">
        <v>17916.525000000001</v>
      </c>
      <c r="F649" s="35">
        <v>1</v>
      </c>
    </row>
    <row r="650" spans="1:6" ht="15.75" x14ac:dyDescent="0.25">
      <c r="A650" s="6"/>
      <c r="C650" s="27">
        <v>8</v>
      </c>
      <c r="D650" s="27">
        <v>787</v>
      </c>
      <c r="E650" s="36">
        <v>17916.525000000001</v>
      </c>
      <c r="F650" s="35">
        <v>1</v>
      </c>
    </row>
    <row r="651" spans="1:6" ht="15.75" x14ac:dyDescent="0.25">
      <c r="A651" s="6"/>
      <c r="C651" s="27">
        <v>9</v>
      </c>
      <c r="D651" s="27">
        <v>787</v>
      </c>
      <c r="E651" s="36">
        <v>17916.525000000001</v>
      </c>
      <c r="F651" s="35">
        <v>1</v>
      </c>
    </row>
    <row r="652" spans="1:6" ht="15.75" x14ac:dyDescent="0.25">
      <c r="A652" s="6"/>
      <c r="C652" s="27">
        <v>1</v>
      </c>
      <c r="D652" s="27">
        <v>788</v>
      </c>
      <c r="E652" s="36">
        <v>16952</v>
      </c>
      <c r="F652" s="35">
        <v>1</v>
      </c>
    </row>
    <row r="653" spans="1:6" ht="15.75" x14ac:dyDescent="0.25">
      <c r="A653" s="6"/>
      <c r="C653" s="27">
        <v>2</v>
      </c>
      <c r="D653" s="27">
        <v>788</v>
      </c>
      <c r="E653" s="36">
        <v>16952</v>
      </c>
      <c r="F653" s="35">
        <v>1</v>
      </c>
    </row>
    <row r="654" spans="1:6" ht="15.75" x14ac:dyDescent="0.25">
      <c r="A654" s="6"/>
      <c r="C654" s="27">
        <v>3</v>
      </c>
      <c r="D654" s="27">
        <v>788</v>
      </c>
      <c r="E654" s="36">
        <v>17502.03</v>
      </c>
      <c r="F654" s="35">
        <v>0</v>
      </c>
    </row>
    <row r="655" spans="1:6" ht="15.75" x14ac:dyDescent="0.25">
      <c r="A655" s="6"/>
      <c r="C655" s="27">
        <v>4</v>
      </c>
      <c r="D655" s="27">
        <v>788</v>
      </c>
      <c r="E655" s="36">
        <v>16952</v>
      </c>
      <c r="F655" s="35">
        <v>1</v>
      </c>
    </row>
    <row r="656" spans="1:6" ht="15.75" x14ac:dyDescent="0.25">
      <c r="A656" s="6"/>
      <c r="C656" s="27">
        <v>5</v>
      </c>
      <c r="D656" s="27">
        <v>788</v>
      </c>
      <c r="E656" s="36">
        <v>16952</v>
      </c>
      <c r="F656" s="35">
        <v>1</v>
      </c>
    </row>
    <row r="657" spans="1:6" ht="15.75" x14ac:dyDescent="0.25">
      <c r="A657" s="6"/>
      <c r="C657" s="27">
        <v>6</v>
      </c>
      <c r="D657" s="27">
        <v>788</v>
      </c>
      <c r="E657" s="36">
        <v>16952</v>
      </c>
      <c r="F657" s="35">
        <v>1</v>
      </c>
    </row>
    <row r="658" spans="1:6" ht="15.75" x14ac:dyDescent="0.25">
      <c r="A658" s="6"/>
      <c r="C658" s="27">
        <v>7</v>
      </c>
      <c r="D658" s="27">
        <v>788</v>
      </c>
      <c r="E658" s="36">
        <v>16952</v>
      </c>
      <c r="F658" s="35">
        <v>1</v>
      </c>
    </row>
    <row r="659" spans="1:6" ht="15.75" x14ac:dyDescent="0.25">
      <c r="A659" s="6"/>
      <c r="C659" s="27">
        <v>8</v>
      </c>
      <c r="D659" s="27">
        <v>788</v>
      </c>
      <c r="E659" s="36">
        <v>16952</v>
      </c>
      <c r="F659" s="35">
        <v>1</v>
      </c>
    </row>
    <row r="660" spans="1:6" ht="15.75" x14ac:dyDescent="0.25">
      <c r="A660" s="6"/>
      <c r="C660" s="27">
        <v>9</v>
      </c>
      <c r="D660" s="27">
        <v>788</v>
      </c>
      <c r="E660" s="36">
        <v>16952</v>
      </c>
      <c r="F660" s="35">
        <v>1</v>
      </c>
    </row>
    <row r="661" spans="1:6" ht="15.75" x14ac:dyDescent="0.25">
      <c r="A661" s="6"/>
      <c r="C661" s="27">
        <v>1</v>
      </c>
      <c r="D661" s="27">
        <v>793</v>
      </c>
      <c r="E661" s="36">
        <v>23192</v>
      </c>
      <c r="F661" s="35">
        <v>1</v>
      </c>
    </row>
    <row r="662" spans="1:6" ht="15.75" x14ac:dyDescent="0.25">
      <c r="A662" s="6"/>
      <c r="C662" s="27">
        <v>2</v>
      </c>
      <c r="D662" s="27">
        <v>793</v>
      </c>
      <c r="E662" s="36">
        <v>23192</v>
      </c>
      <c r="F662" s="35">
        <v>1</v>
      </c>
    </row>
    <row r="663" spans="1:6" ht="15.75" x14ac:dyDescent="0.25">
      <c r="A663" s="6"/>
      <c r="C663" s="27">
        <v>3</v>
      </c>
      <c r="D663" s="27">
        <v>793</v>
      </c>
      <c r="E663" s="36">
        <v>23192</v>
      </c>
      <c r="F663" s="35">
        <v>1</v>
      </c>
    </row>
    <row r="664" spans="1:6" ht="15.75" x14ac:dyDescent="0.25">
      <c r="A664" s="6"/>
      <c r="C664" s="27">
        <v>4</v>
      </c>
      <c r="D664" s="27">
        <v>793</v>
      </c>
      <c r="E664" s="36">
        <v>23192</v>
      </c>
      <c r="F664" s="35">
        <v>1</v>
      </c>
    </row>
    <row r="665" spans="1:6" ht="15.75" x14ac:dyDescent="0.25">
      <c r="A665" s="6"/>
      <c r="C665" s="27">
        <v>5</v>
      </c>
      <c r="D665" s="27">
        <v>793</v>
      </c>
      <c r="E665" s="36">
        <v>23192</v>
      </c>
      <c r="F665" s="35">
        <v>1</v>
      </c>
    </row>
    <row r="666" spans="1:6" ht="15.75" x14ac:dyDescent="0.25">
      <c r="A666" s="6"/>
      <c r="C666" s="27">
        <v>6</v>
      </c>
      <c r="D666" s="27">
        <v>793</v>
      </c>
      <c r="E666" s="36">
        <v>23192</v>
      </c>
      <c r="F666" s="35">
        <v>1</v>
      </c>
    </row>
    <row r="667" spans="1:6" ht="15.75" x14ac:dyDescent="0.25">
      <c r="A667" s="6"/>
      <c r="C667" s="27">
        <v>7</v>
      </c>
      <c r="D667" s="27">
        <v>793</v>
      </c>
      <c r="E667" s="36">
        <v>23192</v>
      </c>
      <c r="F667" s="35">
        <v>1</v>
      </c>
    </row>
    <row r="668" spans="1:6" ht="15.75" x14ac:dyDescent="0.25">
      <c r="A668" s="6"/>
      <c r="C668" s="27">
        <v>8</v>
      </c>
      <c r="D668" s="27">
        <v>793</v>
      </c>
      <c r="E668" s="36">
        <v>23192</v>
      </c>
      <c r="F668" s="35">
        <v>1</v>
      </c>
    </row>
    <row r="669" spans="1:6" ht="15.75" x14ac:dyDescent="0.25">
      <c r="A669" s="6"/>
      <c r="C669" s="27">
        <v>9</v>
      </c>
      <c r="D669" s="27">
        <v>793</v>
      </c>
      <c r="E669" s="36">
        <v>23192</v>
      </c>
      <c r="F669" s="35">
        <v>1</v>
      </c>
    </row>
    <row r="670" spans="1:6" ht="15.75" x14ac:dyDescent="0.25">
      <c r="A670" s="6"/>
      <c r="C670" s="27">
        <v>1</v>
      </c>
      <c r="D670" s="27">
        <v>805</v>
      </c>
      <c r="E670" s="36">
        <v>11238.59</v>
      </c>
      <c r="F670" s="35">
        <v>1</v>
      </c>
    </row>
    <row r="671" spans="1:6" ht="15.75" x14ac:dyDescent="0.25">
      <c r="A671" s="6"/>
      <c r="C671" s="27">
        <v>2</v>
      </c>
      <c r="D671" s="27">
        <v>805</v>
      </c>
      <c r="E671" s="36">
        <v>11238.59</v>
      </c>
      <c r="F671" s="35">
        <v>1</v>
      </c>
    </row>
    <row r="672" spans="1:6" ht="15.75" x14ac:dyDescent="0.25">
      <c r="A672" s="6"/>
      <c r="C672" s="27">
        <v>3</v>
      </c>
      <c r="D672" s="27">
        <v>805</v>
      </c>
      <c r="E672" s="36">
        <v>11088</v>
      </c>
      <c r="F672" s="35">
        <v>0</v>
      </c>
    </row>
    <row r="673" spans="1:6" ht="15.75" x14ac:dyDescent="0.25">
      <c r="A673" s="6"/>
      <c r="C673" s="27">
        <v>4</v>
      </c>
      <c r="D673" s="27">
        <v>805</v>
      </c>
      <c r="E673" s="36">
        <v>11238.59</v>
      </c>
      <c r="F673" s="35">
        <v>1</v>
      </c>
    </row>
    <row r="674" spans="1:6" ht="15.75" x14ac:dyDescent="0.25">
      <c r="A674" s="6"/>
      <c r="C674" s="27">
        <v>5</v>
      </c>
      <c r="D674" s="27">
        <v>805</v>
      </c>
      <c r="E674" s="36">
        <v>11238.59</v>
      </c>
      <c r="F674" s="35">
        <v>1</v>
      </c>
    </row>
    <row r="675" spans="1:6" ht="15.75" x14ac:dyDescent="0.25">
      <c r="A675" s="6"/>
      <c r="C675" s="27">
        <v>6</v>
      </c>
      <c r="D675" s="27">
        <v>805</v>
      </c>
      <c r="E675" s="36">
        <v>11238.59</v>
      </c>
      <c r="F675" s="35">
        <v>1</v>
      </c>
    </row>
    <row r="676" spans="1:6" ht="15.75" x14ac:dyDescent="0.25">
      <c r="A676" s="6"/>
      <c r="C676" s="27">
        <v>7</v>
      </c>
      <c r="D676" s="27">
        <v>805</v>
      </c>
      <c r="E676" s="36">
        <v>11238.59</v>
      </c>
      <c r="F676" s="35">
        <v>1</v>
      </c>
    </row>
    <row r="677" spans="1:6" ht="15.75" x14ac:dyDescent="0.25">
      <c r="A677" s="6"/>
      <c r="C677" s="27">
        <v>8</v>
      </c>
      <c r="D677" s="27">
        <v>805</v>
      </c>
      <c r="E677" s="36">
        <v>11238.59</v>
      </c>
      <c r="F677" s="35">
        <v>1</v>
      </c>
    </row>
    <row r="678" spans="1:6" ht="15.75" x14ac:dyDescent="0.25">
      <c r="A678" s="6"/>
      <c r="C678" s="27">
        <v>9</v>
      </c>
      <c r="D678" s="27">
        <v>805</v>
      </c>
      <c r="E678" s="36">
        <v>11238.59</v>
      </c>
      <c r="F678" s="35">
        <v>1</v>
      </c>
    </row>
    <row r="679" spans="1:6" ht="15.75" x14ac:dyDescent="0.25">
      <c r="A679" s="6"/>
      <c r="C679" s="27">
        <v>1</v>
      </c>
      <c r="D679" s="27">
        <v>806</v>
      </c>
      <c r="E679" s="36">
        <v>9947</v>
      </c>
      <c r="F679" s="35">
        <v>1</v>
      </c>
    </row>
    <row r="680" spans="1:6" ht="15.75" x14ac:dyDescent="0.25">
      <c r="A680" s="6"/>
      <c r="C680" s="27">
        <v>2</v>
      </c>
      <c r="D680" s="27">
        <v>806</v>
      </c>
      <c r="E680" s="36">
        <v>9947</v>
      </c>
      <c r="F680" s="35">
        <v>1</v>
      </c>
    </row>
    <row r="681" spans="1:6" ht="15.75" x14ac:dyDescent="0.25">
      <c r="A681" s="6"/>
      <c r="C681" s="27">
        <v>3</v>
      </c>
      <c r="D681" s="27">
        <v>806</v>
      </c>
      <c r="E681" s="36">
        <v>9188</v>
      </c>
      <c r="F681" s="35">
        <v>0</v>
      </c>
    </row>
    <row r="682" spans="1:6" ht="15.75" x14ac:dyDescent="0.25">
      <c r="A682" s="6"/>
      <c r="C682" s="27">
        <v>4</v>
      </c>
      <c r="D682" s="27">
        <v>806</v>
      </c>
      <c r="E682" s="36">
        <v>11854</v>
      </c>
      <c r="F682" s="35">
        <v>0</v>
      </c>
    </row>
    <row r="683" spans="1:6" ht="15.75" x14ac:dyDescent="0.25">
      <c r="A683" s="6"/>
      <c r="C683" s="27">
        <v>5</v>
      </c>
      <c r="D683" s="27">
        <v>806</v>
      </c>
      <c r="E683" s="36">
        <v>9947</v>
      </c>
      <c r="F683" s="35">
        <v>1</v>
      </c>
    </row>
    <row r="684" spans="1:6" ht="15.75" x14ac:dyDescent="0.25">
      <c r="A684" s="6"/>
      <c r="C684" s="27">
        <v>6</v>
      </c>
      <c r="D684" s="27">
        <v>806</v>
      </c>
      <c r="E684" s="36">
        <v>9947</v>
      </c>
      <c r="F684" s="35">
        <v>1</v>
      </c>
    </row>
    <row r="685" spans="1:6" ht="15.75" x14ac:dyDescent="0.25">
      <c r="A685" s="6"/>
      <c r="C685" s="27">
        <v>7</v>
      </c>
      <c r="D685" s="27">
        <v>806</v>
      </c>
      <c r="E685" s="36">
        <v>9947</v>
      </c>
      <c r="F685" s="35">
        <v>1</v>
      </c>
    </row>
    <row r="686" spans="1:6" ht="15.75" x14ac:dyDescent="0.25">
      <c r="A686" s="6"/>
      <c r="C686" s="27">
        <v>8</v>
      </c>
      <c r="D686" s="27">
        <v>806</v>
      </c>
      <c r="E686" s="36">
        <v>9947</v>
      </c>
      <c r="F686" s="35">
        <v>1</v>
      </c>
    </row>
    <row r="687" spans="1:6" ht="15.75" x14ac:dyDescent="0.25">
      <c r="A687" s="6"/>
      <c r="C687" s="27">
        <v>9</v>
      </c>
      <c r="D687" s="27">
        <v>806</v>
      </c>
      <c r="E687" s="36">
        <v>9947</v>
      </c>
      <c r="F687" s="35">
        <v>1</v>
      </c>
    </row>
    <row r="688" spans="1:6" ht="15.75" x14ac:dyDescent="0.25">
      <c r="A688" s="6"/>
      <c r="C688" s="27">
        <v>1</v>
      </c>
      <c r="D688" s="27">
        <v>807</v>
      </c>
      <c r="E688" s="36">
        <v>8457.32</v>
      </c>
      <c r="F688" s="35">
        <v>0</v>
      </c>
    </row>
    <row r="689" spans="1:6" ht="15.75" x14ac:dyDescent="0.25">
      <c r="A689" s="6"/>
      <c r="C689" s="27">
        <v>2</v>
      </c>
      <c r="D689" s="27">
        <v>807</v>
      </c>
      <c r="E689" s="36">
        <v>9765.75</v>
      </c>
      <c r="F689" s="35">
        <v>0</v>
      </c>
    </row>
    <row r="690" spans="1:6" ht="15.75" x14ac:dyDescent="0.25">
      <c r="A690" s="6"/>
      <c r="C690" s="27">
        <v>3</v>
      </c>
      <c r="D690" s="27">
        <v>807</v>
      </c>
      <c r="E690" s="36">
        <v>8222</v>
      </c>
      <c r="F690" s="35">
        <v>0</v>
      </c>
    </row>
    <row r="691" spans="1:6" ht="15.75" x14ac:dyDescent="0.25">
      <c r="A691" s="6"/>
      <c r="C691" s="27">
        <v>4</v>
      </c>
      <c r="D691" s="27">
        <v>807</v>
      </c>
      <c r="E691" s="36">
        <v>11449.654999999901</v>
      </c>
      <c r="F691" s="35">
        <v>0</v>
      </c>
    </row>
    <row r="692" spans="1:6" ht="15.75" x14ac:dyDescent="0.25">
      <c r="A692" s="6"/>
      <c r="C692" s="27">
        <v>5</v>
      </c>
      <c r="D692" s="27">
        <v>807</v>
      </c>
      <c r="E692" s="36">
        <v>8646</v>
      </c>
      <c r="F692" s="35">
        <v>1</v>
      </c>
    </row>
    <row r="693" spans="1:6" ht="15.75" x14ac:dyDescent="0.25">
      <c r="A693" s="6"/>
      <c r="C693" s="27">
        <v>6</v>
      </c>
      <c r="D693" s="27">
        <v>807</v>
      </c>
      <c r="E693" s="36">
        <v>8646</v>
      </c>
      <c r="F693" s="35">
        <v>1</v>
      </c>
    </row>
    <row r="694" spans="1:6" ht="15.75" x14ac:dyDescent="0.25">
      <c r="A694" s="6"/>
      <c r="C694" s="27">
        <v>7</v>
      </c>
      <c r="D694" s="27">
        <v>807</v>
      </c>
      <c r="E694" s="36">
        <v>8646</v>
      </c>
      <c r="F694" s="35">
        <v>1</v>
      </c>
    </row>
    <row r="695" spans="1:6" ht="15.75" x14ac:dyDescent="0.25">
      <c r="A695" s="6"/>
      <c r="C695" s="27">
        <v>8</v>
      </c>
      <c r="D695" s="27">
        <v>807</v>
      </c>
      <c r="E695" s="36">
        <v>8646</v>
      </c>
      <c r="F695" s="35">
        <v>1</v>
      </c>
    </row>
    <row r="696" spans="1:6" ht="15.75" x14ac:dyDescent="0.25">
      <c r="A696" s="6"/>
      <c r="C696" s="27">
        <v>9</v>
      </c>
      <c r="D696" s="27">
        <v>807</v>
      </c>
      <c r="E696" s="36">
        <v>8646</v>
      </c>
      <c r="F696" s="35">
        <v>1</v>
      </c>
    </row>
    <row r="697" spans="1:6" ht="15.75" x14ac:dyDescent="0.25">
      <c r="A697" s="6"/>
      <c r="C697" s="27">
        <v>1</v>
      </c>
      <c r="D697" s="27">
        <v>809</v>
      </c>
      <c r="E697" s="36">
        <v>18379.34</v>
      </c>
      <c r="F697" s="35">
        <v>1</v>
      </c>
    </row>
    <row r="698" spans="1:6" ht="15.75" x14ac:dyDescent="0.25">
      <c r="A698" s="6"/>
      <c r="C698" s="27">
        <v>2</v>
      </c>
      <c r="D698" s="27">
        <v>809</v>
      </c>
      <c r="E698" s="36">
        <v>18379.34</v>
      </c>
      <c r="F698" s="35">
        <v>1</v>
      </c>
    </row>
    <row r="699" spans="1:6" ht="15.75" x14ac:dyDescent="0.25">
      <c r="A699" s="6"/>
      <c r="C699" s="27">
        <v>3</v>
      </c>
      <c r="D699" s="27">
        <v>809</v>
      </c>
      <c r="E699" s="36">
        <v>18321.75</v>
      </c>
      <c r="F699" s="35">
        <v>0</v>
      </c>
    </row>
    <row r="700" spans="1:6" ht="15.75" x14ac:dyDescent="0.25">
      <c r="A700" s="6"/>
      <c r="C700" s="27">
        <v>4</v>
      </c>
      <c r="D700" s="27">
        <v>809</v>
      </c>
      <c r="E700" s="36">
        <v>18379.34</v>
      </c>
      <c r="F700" s="35">
        <v>1</v>
      </c>
    </row>
    <row r="701" spans="1:6" ht="15.75" x14ac:dyDescent="0.25">
      <c r="A701" s="6"/>
      <c r="C701" s="27">
        <v>5</v>
      </c>
      <c r="D701" s="27">
        <v>809</v>
      </c>
      <c r="E701" s="36">
        <v>18379.34</v>
      </c>
      <c r="F701" s="35">
        <v>1</v>
      </c>
    </row>
    <row r="702" spans="1:6" ht="15.75" x14ac:dyDescent="0.25">
      <c r="A702" s="6"/>
      <c r="C702" s="27">
        <v>6</v>
      </c>
      <c r="D702" s="27">
        <v>809</v>
      </c>
      <c r="E702" s="36">
        <v>18379.34</v>
      </c>
      <c r="F702" s="35">
        <v>1</v>
      </c>
    </row>
    <row r="703" spans="1:6" ht="15.75" x14ac:dyDescent="0.25">
      <c r="A703" s="6"/>
      <c r="C703" s="27">
        <v>7</v>
      </c>
      <c r="D703" s="27">
        <v>809</v>
      </c>
      <c r="E703" s="36">
        <v>18379.34</v>
      </c>
      <c r="F703" s="35">
        <v>1</v>
      </c>
    </row>
    <row r="704" spans="1:6" ht="15.75" x14ac:dyDescent="0.25">
      <c r="A704" s="6"/>
      <c r="C704" s="27">
        <v>8</v>
      </c>
      <c r="D704" s="27">
        <v>809</v>
      </c>
      <c r="E704" s="36">
        <v>18379.34</v>
      </c>
      <c r="F704" s="35">
        <v>1</v>
      </c>
    </row>
    <row r="705" spans="1:6" ht="15.75" x14ac:dyDescent="0.25">
      <c r="A705" s="6"/>
      <c r="C705" s="27">
        <v>9</v>
      </c>
      <c r="D705" s="27">
        <v>809</v>
      </c>
      <c r="E705" s="36">
        <v>18379.34</v>
      </c>
      <c r="F705" s="35">
        <v>1</v>
      </c>
    </row>
    <row r="706" spans="1:6" ht="15.75" x14ac:dyDescent="0.25">
      <c r="A706" s="6"/>
      <c r="C706" s="27">
        <v>1</v>
      </c>
      <c r="D706" s="27">
        <v>813</v>
      </c>
      <c r="E706" s="36">
        <v>23150.400000000001</v>
      </c>
      <c r="F706" s="35">
        <v>1</v>
      </c>
    </row>
    <row r="707" spans="1:6" ht="15.75" x14ac:dyDescent="0.25">
      <c r="A707" s="6"/>
      <c r="C707" s="27">
        <v>2</v>
      </c>
      <c r="D707" s="27">
        <v>813</v>
      </c>
      <c r="E707" s="36">
        <v>23150.400000000001</v>
      </c>
      <c r="F707" s="35">
        <v>1</v>
      </c>
    </row>
    <row r="708" spans="1:6" ht="15.75" x14ac:dyDescent="0.25">
      <c r="A708" s="6"/>
      <c r="C708" s="27">
        <v>3</v>
      </c>
      <c r="D708" s="27">
        <v>813</v>
      </c>
      <c r="E708" s="36">
        <v>23150.400000000001</v>
      </c>
      <c r="F708" s="35">
        <v>1</v>
      </c>
    </row>
    <row r="709" spans="1:6" ht="15.75" x14ac:dyDescent="0.25">
      <c r="A709" s="6"/>
      <c r="C709" s="27">
        <v>4</v>
      </c>
      <c r="D709" s="27">
        <v>813</v>
      </c>
      <c r="E709" s="36">
        <v>23150.400000000001</v>
      </c>
      <c r="F709" s="35">
        <v>1</v>
      </c>
    </row>
    <row r="710" spans="1:6" ht="15.75" x14ac:dyDescent="0.25">
      <c r="A710" s="6"/>
      <c r="C710" s="27">
        <v>5</v>
      </c>
      <c r="D710" s="27">
        <v>813</v>
      </c>
      <c r="E710" s="36">
        <v>23150.400000000001</v>
      </c>
      <c r="F710" s="35">
        <v>1</v>
      </c>
    </row>
    <row r="711" spans="1:6" ht="15.75" x14ac:dyDescent="0.25">
      <c r="A711" s="6"/>
      <c r="C711" s="27">
        <v>6</v>
      </c>
      <c r="D711" s="27">
        <v>813</v>
      </c>
      <c r="E711" s="36">
        <v>23150.400000000001</v>
      </c>
      <c r="F711" s="35">
        <v>1</v>
      </c>
    </row>
    <row r="712" spans="1:6" ht="15.75" x14ac:dyDescent="0.25">
      <c r="A712" s="6"/>
      <c r="C712" s="27">
        <v>7</v>
      </c>
      <c r="D712" s="27">
        <v>813</v>
      </c>
      <c r="E712" s="36">
        <v>23150.400000000001</v>
      </c>
      <c r="F712" s="35">
        <v>1</v>
      </c>
    </row>
    <row r="713" spans="1:6" ht="15.75" x14ac:dyDescent="0.25">
      <c r="A713" s="6"/>
      <c r="C713" s="27">
        <v>8</v>
      </c>
      <c r="D713" s="27">
        <v>813</v>
      </c>
      <c r="E713" s="36">
        <v>23150.400000000001</v>
      </c>
      <c r="F713" s="35">
        <v>1</v>
      </c>
    </row>
    <row r="714" spans="1:6" ht="15.75" x14ac:dyDescent="0.25">
      <c r="A714" s="6"/>
      <c r="C714" s="27">
        <v>9</v>
      </c>
      <c r="D714" s="27">
        <v>813</v>
      </c>
      <c r="E714" s="36">
        <v>23150.400000000001</v>
      </c>
      <c r="F714" s="35">
        <v>1</v>
      </c>
    </row>
    <row r="715" spans="1:6" ht="15.75" x14ac:dyDescent="0.25">
      <c r="A715" s="6"/>
      <c r="C715" s="27">
        <v>1</v>
      </c>
      <c r="D715" s="27">
        <v>833</v>
      </c>
      <c r="E715" s="36">
        <v>7199.49</v>
      </c>
      <c r="F715" s="35">
        <v>1</v>
      </c>
    </row>
    <row r="716" spans="1:6" ht="15.75" x14ac:dyDescent="0.25">
      <c r="A716" s="6"/>
      <c r="C716" s="27">
        <v>2</v>
      </c>
      <c r="D716" s="27">
        <v>833</v>
      </c>
      <c r="E716" s="36">
        <v>7199.49</v>
      </c>
      <c r="F716" s="35">
        <v>1</v>
      </c>
    </row>
    <row r="717" spans="1:6" ht="15.75" x14ac:dyDescent="0.25">
      <c r="A717" s="6"/>
      <c r="C717" s="27">
        <v>3</v>
      </c>
      <c r="D717" s="27">
        <v>833</v>
      </c>
      <c r="E717" s="36">
        <v>7199.49</v>
      </c>
      <c r="F717" s="35">
        <v>1</v>
      </c>
    </row>
    <row r="718" spans="1:6" ht="15.75" x14ac:dyDescent="0.25">
      <c r="A718" s="6"/>
      <c r="C718" s="27">
        <v>4</v>
      </c>
      <c r="D718" s="27">
        <v>833</v>
      </c>
      <c r="E718" s="36">
        <v>7199.49</v>
      </c>
      <c r="F718" s="35">
        <v>1</v>
      </c>
    </row>
    <row r="719" spans="1:6" ht="15.75" x14ac:dyDescent="0.25">
      <c r="A719" s="6"/>
      <c r="C719" s="27">
        <v>5</v>
      </c>
      <c r="D719" s="27">
        <v>833</v>
      </c>
      <c r="E719" s="36">
        <v>7199.49</v>
      </c>
      <c r="F719" s="35">
        <v>1</v>
      </c>
    </row>
    <row r="720" spans="1:6" ht="15.75" x14ac:dyDescent="0.25">
      <c r="A720" s="6"/>
      <c r="C720" s="27">
        <v>6</v>
      </c>
      <c r="D720" s="27">
        <v>833</v>
      </c>
      <c r="E720" s="36">
        <v>7199.49</v>
      </c>
      <c r="F720" s="35">
        <v>1</v>
      </c>
    </row>
    <row r="721" spans="1:6" ht="15.75" x14ac:dyDescent="0.25">
      <c r="A721" s="6"/>
      <c r="C721" s="27">
        <v>7</v>
      </c>
      <c r="D721" s="27">
        <v>833</v>
      </c>
      <c r="E721" s="36">
        <v>7199.49</v>
      </c>
      <c r="F721" s="35">
        <v>1</v>
      </c>
    </row>
    <row r="722" spans="1:6" ht="15.75" x14ac:dyDescent="0.25">
      <c r="A722" s="6"/>
      <c r="C722" s="27">
        <v>8</v>
      </c>
      <c r="D722" s="27">
        <v>833</v>
      </c>
      <c r="E722" s="36">
        <v>7199.49</v>
      </c>
      <c r="F722" s="35">
        <v>1</v>
      </c>
    </row>
    <row r="723" spans="1:6" ht="15.75" x14ac:dyDescent="0.25">
      <c r="A723" s="6"/>
      <c r="C723" s="27">
        <v>9</v>
      </c>
      <c r="D723" s="27">
        <v>833</v>
      </c>
      <c r="E723" s="36">
        <v>7199.49</v>
      </c>
      <c r="F723" s="35">
        <v>1</v>
      </c>
    </row>
    <row r="724" spans="1:6" ht="15.75" x14ac:dyDescent="0.25">
      <c r="A724" s="6"/>
      <c r="C724" s="27">
        <v>1</v>
      </c>
      <c r="D724" s="27">
        <v>853</v>
      </c>
      <c r="E724" s="36">
        <v>74189.61</v>
      </c>
      <c r="F724" s="35">
        <v>1</v>
      </c>
    </row>
    <row r="725" spans="1:6" ht="15.75" x14ac:dyDescent="0.25">
      <c r="A725" s="6"/>
      <c r="C725" s="27">
        <v>2</v>
      </c>
      <c r="D725" s="27">
        <v>853</v>
      </c>
      <c r="E725" s="36">
        <v>74189.61</v>
      </c>
      <c r="F725" s="35">
        <v>1</v>
      </c>
    </row>
    <row r="726" spans="1:6" ht="15.75" x14ac:dyDescent="0.25">
      <c r="A726" s="6"/>
      <c r="C726" s="27">
        <v>3</v>
      </c>
      <c r="D726" s="27">
        <v>853</v>
      </c>
      <c r="E726" s="36">
        <v>66980.804999999993</v>
      </c>
      <c r="F726" s="35">
        <v>0</v>
      </c>
    </row>
    <row r="727" spans="1:6" ht="15.75" x14ac:dyDescent="0.25">
      <c r="A727" s="6"/>
      <c r="C727" s="27">
        <v>4</v>
      </c>
      <c r="D727" s="27">
        <v>853</v>
      </c>
      <c r="E727" s="36">
        <v>74189.61</v>
      </c>
      <c r="F727" s="35">
        <v>1</v>
      </c>
    </row>
    <row r="728" spans="1:6" ht="15.75" x14ac:dyDescent="0.25">
      <c r="A728" s="6"/>
      <c r="C728" s="27">
        <v>5</v>
      </c>
      <c r="D728" s="27">
        <v>853</v>
      </c>
      <c r="E728" s="36">
        <v>74189.61</v>
      </c>
      <c r="F728" s="35">
        <v>1</v>
      </c>
    </row>
    <row r="729" spans="1:6" ht="15.75" x14ac:dyDescent="0.25">
      <c r="A729" s="6"/>
      <c r="C729" s="27">
        <v>6</v>
      </c>
      <c r="D729" s="27">
        <v>853</v>
      </c>
      <c r="E729" s="36">
        <v>74189.61</v>
      </c>
      <c r="F729" s="35">
        <v>1</v>
      </c>
    </row>
    <row r="730" spans="1:6" ht="15.75" x14ac:dyDescent="0.25">
      <c r="A730" s="6"/>
      <c r="C730" s="27">
        <v>7</v>
      </c>
      <c r="D730" s="27">
        <v>853</v>
      </c>
      <c r="E730" s="36">
        <v>74189.61</v>
      </c>
      <c r="F730" s="35">
        <v>1</v>
      </c>
    </row>
    <row r="731" spans="1:6" ht="15.75" x14ac:dyDescent="0.25">
      <c r="A731" s="6"/>
      <c r="C731" s="27">
        <v>8</v>
      </c>
      <c r="D731" s="27">
        <v>853</v>
      </c>
      <c r="E731" s="36">
        <v>74189.61</v>
      </c>
      <c r="F731" s="35">
        <v>1</v>
      </c>
    </row>
    <row r="732" spans="1:6" ht="15.75" x14ac:dyDescent="0.25">
      <c r="A732" s="6"/>
      <c r="C732" s="27">
        <v>9</v>
      </c>
      <c r="D732" s="27">
        <v>853</v>
      </c>
      <c r="E732" s="36">
        <v>74189.61</v>
      </c>
      <c r="F732" s="35">
        <v>1</v>
      </c>
    </row>
    <row r="733" spans="1:6" ht="15.75" x14ac:dyDescent="0.25">
      <c r="A733" s="6"/>
      <c r="C733" s="27">
        <v>1</v>
      </c>
      <c r="D733" s="27">
        <v>854</v>
      </c>
      <c r="E733" s="36">
        <v>31206.880000000001</v>
      </c>
      <c r="F733" s="35">
        <v>1</v>
      </c>
    </row>
    <row r="734" spans="1:6" ht="15.75" x14ac:dyDescent="0.25">
      <c r="A734" s="6"/>
      <c r="C734" s="27">
        <v>2</v>
      </c>
      <c r="D734" s="27">
        <v>854</v>
      </c>
      <c r="E734" s="36">
        <v>31206.880000000001</v>
      </c>
      <c r="F734" s="35">
        <v>1</v>
      </c>
    </row>
    <row r="735" spans="1:6" ht="15.75" x14ac:dyDescent="0.25">
      <c r="A735" s="6"/>
      <c r="C735" s="27">
        <v>3</v>
      </c>
      <c r="D735" s="27">
        <v>854</v>
      </c>
      <c r="E735" s="36">
        <v>30246.89</v>
      </c>
      <c r="F735" s="35">
        <v>0</v>
      </c>
    </row>
    <row r="736" spans="1:6" ht="15.75" x14ac:dyDescent="0.25">
      <c r="A736" s="6"/>
      <c r="C736" s="27">
        <v>4</v>
      </c>
      <c r="D736" s="27">
        <v>854</v>
      </c>
      <c r="E736" s="36">
        <v>31206.880000000001</v>
      </c>
      <c r="F736" s="35">
        <v>1</v>
      </c>
    </row>
    <row r="737" spans="1:6" ht="15.75" x14ac:dyDescent="0.25">
      <c r="A737" s="6"/>
      <c r="C737" s="27">
        <v>5</v>
      </c>
      <c r="D737" s="27">
        <v>854</v>
      </c>
      <c r="E737" s="36">
        <v>31206.880000000001</v>
      </c>
      <c r="F737" s="35">
        <v>1</v>
      </c>
    </row>
    <row r="738" spans="1:6" ht="15.75" x14ac:dyDescent="0.25">
      <c r="A738" s="6"/>
      <c r="C738" s="27">
        <v>6</v>
      </c>
      <c r="D738" s="27">
        <v>854</v>
      </c>
      <c r="E738" s="36">
        <v>31206.880000000001</v>
      </c>
      <c r="F738" s="35">
        <v>1</v>
      </c>
    </row>
    <row r="739" spans="1:6" ht="15.75" x14ac:dyDescent="0.25">
      <c r="A739" s="6"/>
      <c r="C739" s="27">
        <v>7</v>
      </c>
      <c r="D739" s="27">
        <v>854</v>
      </c>
      <c r="E739" s="36">
        <v>31206.880000000001</v>
      </c>
      <c r="F739" s="35">
        <v>1</v>
      </c>
    </row>
    <row r="740" spans="1:6" ht="15.75" x14ac:dyDescent="0.25">
      <c r="A740" s="6"/>
      <c r="C740" s="27">
        <v>8</v>
      </c>
      <c r="D740" s="27">
        <v>854</v>
      </c>
      <c r="E740" s="36">
        <v>31206.880000000001</v>
      </c>
      <c r="F740" s="35">
        <v>1</v>
      </c>
    </row>
    <row r="741" spans="1:6" ht="15.75" x14ac:dyDescent="0.25">
      <c r="A741" s="6"/>
      <c r="C741" s="27">
        <v>9</v>
      </c>
      <c r="D741" s="27">
        <v>854</v>
      </c>
      <c r="E741" s="36">
        <v>31206.880000000001</v>
      </c>
      <c r="F741" s="35">
        <v>1</v>
      </c>
    </row>
    <row r="742" spans="1:6" ht="15.75" x14ac:dyDescent="0.25">
      <c r="A742" s="6"/>
      <c r="C742" s="27">
        <v>1</v>
      </c>
      <c r="D742" s="27">
        <v>862</v>
      </c>
      <c r="E742" s="36">
        <v>27335.279999999999</v>
      </c>
      <c r="F742" s="35">
        <v>1</v>
      </c>
    </row>
    <row r="743" spans="1:6" ht="15.75" x14ac:dyDescent="0.25">
      <c r="A743" s="6"/>
      <c r="C743" s="27">
        <v>2</v>
      </c>
      <c r="D743" s="27">
        <v>862</v>
      </c>
      <c r="E743" s="36">
        <v>27335.279999999999</v>
      </c>
      <c r="F743" s="35">
        <v>1</v>
      </c>
    </row>
    <row r="744" spans="1:6" ht="15.75" x14ac:dyDescent="0.25">
      <c r="A744" s="6"/>
      <c r="C744" s="27">
        <v>3</v>
      </c>
      <c r="D744" s="27">
        <v>862</v>
      </c>
      <c r="E744" s="36">
        <v>27335.279999999999</v>
      </c>
      <c r="F744" s="35">
        <v>1</v>
      </c>
    </row>
    <row r="745" spans="1:6" ht="15.75" x14ac:dyDescent="0.25">
      <c r="A745" s="6"/>
      <c r="C745" s="27">
        <v>4</v>
      </c>
      <c r="D745" s="27">
        <v>862</v>
      </c>
      <c r="E745" s="36">
        <v>27335.279999999999</v>
      </c>
      <c r="F745" s="35">
        <v>1</v>
      </c>
    </row>
    <row r="746" spans="1:6" ht="15.75" x14ac:dyDescent="0.25">
      <c r="A746" s="6"/>
      <c r="C746" s="27">
        <v>5</v>
      </c>
      <c r="D746" s="27">
        <v>862</v>
      </c>
      <c r="E746" s="36">
        <v>27335.279999999999</v>
      </c>
      <c r="F746" s="35">
        <v>1</v>
      </c>
    </row>
    <row r="747" spans="1:6" ht="15.75" x14ac:dyDescent="0.25">
      <c r="A747" s="6"/>
      <c r="C747" s="27">
        <v>6</v>
      </c>
      <c r="D747" s="27">
        <v>862</v>
      </c>
      <c r="E747" s="36">
        <v>27335.279999999999</v>
      </c>
      <c r="F747" s="35">
        <v>1</v>
      </c>
    </row>
    <row r="748" spans="1:6" ht="15.75" x14ac:dyDescent="0.25">
      <c r="A748" s="6"/>
      <c r="C748" s="27">
        <v>7</v>
      </c>
      <c r="D748" s="27">
        <v>862</v>
      </c>
      <c r="E748" s="36">
        <v>27335.279999999999</v>
      </c>
      <c r="F748" s="35">
        <v>1</v>
      </c>
    </row>
    <row r="749" spans="1:6" ht="15.75" x14ac:dyDescent="0.25">
      <c r="A749" s="6"/>
      <c r="C749" s="27">
        <v>8</v>
      </c>
      <c r="D749" s="27">
        <v>862</v>
      </c>
      <c r="E749" s="36">
        <v>27335.279999999999</v>
      </c>
      <c r="F749" s="35">
        <v>1</v>
      </c>
    </row>
    <row r="750" spans="1:6" ht="15.75" x14ac:dyDescent="0.25">
      <c r="A750" s="6"/>
      <c r="C750" s="27">
        <v>9</v>
      </c>
      <c r="D750" s="27">
        <v>862</v>
      </c>
      <c r="E750" s="36">
        <v>27335.279999999999</v>
      </c>
      <c r="F750" s="35">
        <v>1</v>
      </c>
    </row>
    <row r="751" spans="1:6" ht="15.75" x14ac:dyDescent="0.25">
      <c r="A751" s="6"/>
      <c r="C751" s="27">
        <v>1</v>
      </c>
      <c r="D751" s="27">
        <v>863</v>
      </c>
      <c r="E751" s="36">
        <v>17222.22</v>
      </c>
      <c r="F751" s="35">
        <v>1</v>
      </c>
    </row>
    <row r="752" spans="1:6" ht="15.75" x14ac:dyDescent="0.25">
      <c r="A752" s="6"/>
      <c r="C752" s="27">
        <v>2</v>
      </c>
      <c r="D752" s="27">
        <v>863</v>
      </c>
      <c r="E752" s="36">
        <v>17222.22</v>
      </c>
      <c r="F752" s="35">
        <v>1</v>
      </c>
    </row>
    <row r="753" spans="1:6" ht="15.75" x14ac:dyDescent="0.25">
      <c r="A753" s="6"/>
      <c r="C753" s="27">
        <v>3</v>
      </c>
      <c r="D753" s="27">
        <v>863</v>
      </c>
      <c r="E753" s="36">
        <v>18267.919999999998</v>
      </c>
      <c r="F753" s="35">
        <v>0</v>
      </c>
    </row>
    <row r="754" spans="1:6" ht="15.75" x14ac:dyDescent="0.25">
      <c r="A754" s="6"/>
      <c r="C754" s="27">
        <v>4</v>
      </c>
      <c r="D754" s="27">
        <v>863</v>
      </c>
      <c r="E754" s="36">
        <v>17222.22</v>
      </c>
      <c r="F754" s="35">
        <v>1</v>
      </c>
    </row>
    <row r="755" spans="1:6" ht="15.75" x14ac:dyDescent="0.25">
      <c r="A755" s="6"/>
      <c r="C755" s="27">
        <v>5</v>
      </c>
      <c r="D755" s="27">
        <v>863</v>
      </c>
      <c r="E755" s="36">
        <v>17222.22</v>
      </c>
      <c r="F755" s="35">
        <v>1</v>
      </c>
    </row>
    <row r="756" spans="1:6" ht="15.75" x14ac:dyDescent="0.25">
      <c r="A756" s="6"/>
      <c r="C756" s="27">
        <v>6</v>
      </c>
      <c r="D756" s="27">
        <v>863</v>
      </c>
      <c r="E756" s="36">
        <v>17222.22</v>
      </c>
      <c r="F756" s="35">
        <v>1</v>
      </c>
    </row>
    <row r="757" spans="1:6" ht="15.75" x14ac:dyDescent="0.25">
      <c r="A757" s="6"/>
      <c r="C757" s="27">
        <v>7</v>
      </c>
      <c r="D757" s="27">
        <v>863</v>
      </c>
      <c r="E757" s="36">
        <v>17222.22</v>
      </c>
      <c r="F757" s="35">
        <v>1</v>
      </c>
    </row>
    <row r="758" spans="1:6" ht="15.75" x14ac:dyDescent="0.25">
      <c r="A758" s="6"/>
      <c r="C758" s="27">
        <v>8</v>
      </c>
      <c r="D758" s="27">
        <v>863</v>
      </c>
      <c r="E758" s="36">
        <v>17222.22</v>
      </c>
      <c r="F758" s="35">
        <v>1</v>
      </c>
    </row>
    <row r="759" spans="1:6" ht="15.75" x14ac:dyDescent="0.25">
      <c r="A759" s="6"/>
      <c r="C759" s="27">
        <v>9</v>
      </c>
      <c r="D759" s="27">
        <v>863</v>
      </c>
      <c r="E759" s="36">
        <v>17222.22</v>
      </c>
      <c r="F759" s="35">
        <v>1</v>
      </c>
    </row>
    <row r="760" spans="1:6" ht="15.75" x14ac:dyDescent="0.25">
      <c r="A760" s="6"/>
      <c r="C760" s="27">
        <v>1</v>
      </c>
      <c r="D760" s="27">
        <v>864</v>
      </c>
      <c r="E760" s="36">
        <v>20183.775000000001</v>
      </c>
      <c r="F760" s="35">
        <v>1</v>
      </c>
    </row>
    <row r="761" spans="1:6" ht="15.75" x14ac:dyDescent="0.25">
      <c r="A761" s="6"/>
      <c r="C761" s="27">
        <v>2</v>
      </c>
      <c r="D761" s="27">
        <v>864</v>
      </c>
      <c r="E761" s="36">
        <v>20183.775000000001</v>
      </c>
      <c r="F761" s="35">
        <v>1</v>
      </c>
    </row>
    <row r="762" spans="1:6" ht="15.75" x14ac:dyDescent="0.25">
      <c r="A762" s="6"/>
      <c r="C762" s="27">
        <v>3</v>
      </c>
      <c r="D762" s="27">
        <v>864</v>
      </c>
      <c r="E762" s="36">
        <v>20183.775000000001</v>
      </c>
      <c r="F762" s="35">
        <v>1</v>
      </c>
    </row>
    <row r="763" spans="1:6" ht="15.75" x14ac:dyDescent="0.25">
      <c r="A763" s="6"/>
      <c r="C763" s="27">
        <v>4</v>
      </c>
      <c r="D763" s="27">
        <v>864</v>
      </c>
      <c r="E763" s="36">
        <v>20183.775000000001</v>
      </c>
      <c r="F763" s="35">
        <v>1</v>
      </c>
    </row>
    <row r="764" spans="1:6" ht="15.75" x14ac:dyDescent="0.25">
      <c r="A764" s="6"/>
      <c r="C764" s="27">
        <v>5</v>
      </c>
      <c r="D764" s="27">
        <v>864</v>
      </c>
      <c r="E764" s="36">
        <v>20183.775000000001</v>
      </c>
      <c r="F764" s="35">
        <v>1</v>
      </c>
    </row>
    <row r="765" spans="1:6" ht="15.75" x14ac:dyDescent="0.25">
      <c r="A765" s="6"/>
      <c r="C765" s="27">
        <v>6</v>
      </c>
      <c r="D765" s="27">
        <v>864</v>
      </c>
      <c r="E765" s="36">
        <v>20183.775000000001</v>
      </c>
      <c r="F765" s="35">
        <v>1</v>
      </c>
    </row>
    <row r="766" spans="1:6" ht="15.75" x14ac:dyDescent="0.25">
      <c r="A766" s="6"/>
      <c r="C766" s="27">
        <v>7</v>
      </c>
      <c r="D766" s="27">
        <v>864</v>
      </c>
      <c r="E766" s="36">
        <v>20183.775000000001</v>
      </c>
      <c r="F766" s="35">
        <v>1</v>
      </c>
    </row>
    <row r="767" spans="1:6" ht="15.75" x14ac:dyDescent="0.25">
      <c r="A767" s="6"/>
      <c r="C767" s="27">
        <v>8</v>
      </c>
      <c r="D767" s="27">
        <v>864</v>
      </c>
      <c r="E767" s="36">
        <v>20183.775000000001</v>
      </c>
      <c r="F767" s="35">
        <v>1</v>
      </c>
    </row>
    <row r="768" spans="1:6" ht="15.75" x14ac:dyDescent="0.25">
      <c r="A768" s="6"/>
      <c r="C768" s="27">
        <v>9</v>
      </c>
      <c r="D768" s="27">
        <v>864</v>
      </c>
      <c r="E768" s="36">
        <v>20183.775000000001</v>
      </c>
      <c r="F768" s="35">
        <v>1</v>
      </c>
    </row>
    <row r="769" spans="1:6" ht="15.75" x14ac:dyDescent="0.25">
      <c r="A769" s="6"/>
      <c r="C769" s="27">
        <v>1</v>
      </c>
      <c r="D769" s="27">
        <v>871</v>
      </c>
      <c r="E769" s="36">
        <v>29421.78</v>
      </c>
      <c r="F769" s="35">
        <v>0</v>
      </c>
    </row>
    <row r="770" spans="1:6" ht="15.75" x14ac:dyDescent="0.25">
      <c r="A770" s="6"/>
      <c r="C770" s="27">
        <v>2</v>
      </c>
      <c r="D770" s="27">
        <v>871</v>
      </c>
      <c r="E770" s="36">
        <v>32855.65</v>
      </c>
      <c r="F770" s="35">
        <v>0</v>
      </c>
    </row>
    <row r="771" spans="1:6" ht="15.75" x14ac:dyDescent="0.25">
      <c r="A771" s="6"/>
      <c r="C771" s="27">
        <v>3</v>
      </c>
      <c r="D771" s="27">
        <v>871</v>
      </c>
      <c r="E771" s="36">
        <v>29421.78</v>
      </c>
      <c r="F771" s="35">
        <v>0</v>
      </c>
    </row>
    <row r="772" spans="1:6" ht="15.75" x14ac:dyDescent="0.25">
      <c r="A772" s="6"/>
      <c r="C772" s="27">
        <v>4</v>
      </c>
      <c r="D772" s="27">
        <v>871</v>
      </c>
      <c r="E772" s="36">
        <v>42071.71</v>
      </c>
      <c r="F772" s="35">
        <v>0</v>
      </c>
    </row>
    <row r="773" spans="1:6" ht="15.75" x14ac:dyDescent="0.25">
      <c r="A773" s="6"/>
      <c r="C773" s="27">
        <v>5</v>
      </c>
      <c r="D773" s="27">
        <v>871</v>
      </c>
      <c r="E773" s="36">
        <v>29421.78</v>
      </c>
      <c r="F773" s="35">
        <v>1</v>
      </c>
    </row>
    <row r="774" spans="1:6" ht="15.75" x14ac:dyDescent="0.25">
      <c r="A774" s="6"/>
      <c r="C774" s="27">
        <v>6</v>
      </c>
      <c r="D774" s="27">
        <v>871</v>
      </c>
      <c r="E774" s="36">
        <v>29421.78</v>
      </c>
      <c r="F774" s="35">
        <v>1</v>
      </c>
    </row>
    <row r="775" spans="1:6" ht="15.75" x14ac:dyDescent="0.25">
      <c r="A775" s="6"/>
      <c r="C775" s="27">
        <v>7</v>
      </c>
      <c r="D775" s="27">
        <v>871</v>
      </c>
      <c r="E775" s="36">
        <v>29421.78</v>
      </c>
      <c r="F775" s="35">
        <v>1</v>
      </c>
    </row>
    <row r="776" spans="1:6" ht="15.75" x14ac:dyDescent="0.25">
      <c r="A776" s="6"/>
      <c r="C776" s="27">
        <v>8</v>
      </c>
      <c r="D776" s="27">
        <v>871</v>
      </c>
      <c r="E776" s="36">
        <v>29421.78</v>
      </c>
      <c r="F776" s="35">
        <v>1</v>
      </c>
    </row>
    <row r="777" spans="1:6" ht="15.75" x14ac:dyDescent="0.25">
      <c r="A777" s="6"/>
      <c r="C777" s="27">
        <v>9</v>
      </c>
      <c r="D777" s="27">
        <v>871</v>
      </c>
      <c r="E777" s="36">
        <v>29421.78</v>
      </c>
      <c r="F777" s="35">
        <v>1</v>
      </c>
    </row>
    <row r="778" spans="1:6" ht="15.75" x14ac:dyDescent="0.25">
      <c r="A778" s="6"/>
      <c r="C778" s="27">
        <v>1</v>
      </c>
      <c r="D778" s="27">
        <v>872</v>
      </c>
      <c r="E778" s="36">
        <v>15283.72</v>
      </c>
      <c r="F778" s="35">
        <v>0</v>
      </c>
    </row>
    <row r="779" spans="1:6" ht="15.75" x14ac:dyDescent="0.25">
      <c r="A779" s="6"/>
      <c r="C779" s="27">
        <v>2</v>
      </c>
      <c r="D779" s="27">
        <v>872</v>
      </c>
      <c r="E779" s="36">
        <v>15300.04</v>
      </c>
      <c r="F779" s="35">
        <v>1</v>
      </c>
    </row>
    <row r="780" spans="1:6" ht="15.75" x14ac:dyDescent="0.25">
      <c r="A780" s="6"/>
      <c r="C780" s="27">
        <v>3</v>
      </c>
      <c r="D780" s="27">
        <v>872</v>
      </c>
      <c r="E780" s="36">
        <v>15283.72</v>
      </c>
      <c r="F780" s="35">
        <v>0</v>
      </c>
    </row>
    <row r="781" spans="1:6" ht="15.75" x14ac:dyDescent="0.25">
      <c r="A781" s="6"/>
      <c r="C781" s="27">
        <v>4</v>
      </c>
      <c r="D781" s="27">
        <v>872</v>
      </c>
      <c r="E781" s="36">
        <v>15300.04</v>
      </c>
      <c r="F781" s="35">
        <v>1</v>
      </c>
    </row>
    <row r="782" spans="1:6" ht="15.75" x14ac:dyDescent="0.25">
      <c r="A782" s="6"/>
      <c r="C782" s="27">
        <v>5</v>
      </c>
      <c r="D782" s="27">
        <v>872</v>
      </c>
      <c r="E782" s="36">
        <v>15300.04</v>
      </c>
      <c r="F782" s="35">
        <v>1</v>
      </c>
    </row>
    <row r="783" spans="1:6" ht="15.75" x14ac:dyDescent="0.25">
      <c r="A783" s="6"/>
      <c r="C783" s="27">
        <v>6</v>
      </c>
      <c r="D783" s="27">
        <v>872</v>
      </c>
      <c r="E783" s="36">
        <v>15300.04</v>
      </c>
      <c r="F783" s="35">
        <v>1</v>
      </c>
    </row>
    <row r="784" spans="1:6" ht="15.75" x14ac:dyDescent="0.25">
      <c r="A784" s="6"/>
      <c r="C784" s="27">
        <v>7</v>
      </c>
      <c r="D784" s="27">
        <v>872</v>
      </c>
      <c r="E784" s="36">
        <v>15300.04</v>
      </c>
      <c r="F784" s="35">
        <v>1</v>
      </c>
    </row>
    <row r="785" spans="1:6" ht="15.75" x14ac:dyDescent="0.25">
      <c r="A785" s="6"/>
      <c r="C785" s="27">
        <v>8</v>
      </c>
      <c r="D785" s="27">
        <v>872</v>
      </c>
      <c r="E785" s="36">
        <v>15300.04</v>
      </c>
      <c r="F785" s="35">
        <v>1</v>
      </c>
    </row>
    <row r="786" spans="1:6" ht="15.75" x14ac:dyDescent="0.25">
      <c r="A786" s="6"/>
      <c r="C786" s="27">
        <v>9</v>
      </c>
      <c r="D786" s="27">
        <v>872</v>
      </c>
      <c r="E786" s="36">
        <v>15300.04</v>
      </c>
      <c r="F786" s="35">
        <v>1</v>
      </c>
    </row>
    <row r="787" spans="1:6" ht="15.75" x14ac:dyDescent="0.25">
      <c r="A787" s="6"/>
      <c r="C787" s="27">
        <v>1</v>
      </c>
      <c r="D787" s="27">
        <v>885</v>
      </c>
      <c r="E787" s="36">
        <v>5265</v>
      </c>
      <c r="F787" s="35">
        <v>0</v>
      </c>
    </row>
    <row r="788" spans="1:6" ht="15.75" x14ac:dyDescent="0.25">
      <c r="A788" s="6"/>
      <c r="C788" s="27">
        <v>2</v>
      </c>
      <c r="D788" s="27">
        <v>885</v>
      </c>
      <c r="E788" s="36">
        <v>11112</v>
      </c>
      <c r="F788" s="35">
        <v>1</v>
      </c>
    </row>
    <row r="789" spans="1:6" ht="15.75" x14ac:dyDescent="0.25">
      <c r="A789" s="6"/>
      <c r="C789" s="27">
        <v>3</v>
      </c>
      <c r="D789" s="27">
        <v>885</v>
      </c>
      <c r="E789" s="36">
        <v>12877.5</v>
      </c>
      <c r="F789" s="35">
        <v>0</v>
      </c>
    </row>
    <row r="790" spans="1:6" ht="15.75" x14ac:dyDescent="0.25">
      <c r="A790" s="6"/>
      <c r="C790" s="27">
        <v>4</v>
      </c>
      <c r="D790" s="27">
        <v>885</v>
      </c>
      <c r="E790" s="36">
        <v>11112</v>
      </c>
      <c r="F790" s="35">
        <v>1</v>
      </c>
    </row>
    <row r="791" spans="1:6" ht="15.75" x14ac:dyDescent="0.25">
      <c r="A791" s="6"/>
      <c r="C791" s="27">
        <v>5</v>
      </c>
      <c r="D791" s="27">
        <v>885</v>
      </c>
      <c r="E791" s="36">
        <v>11112</v>
      </c>
      <c r="F791" s="35">
        <v>1</v>
      </c>
    </row>
    <row r="792" spans="1:6" ht="15.75" x14ac:dyDescent="0.25">
      <c r="A792" s="6"/>
      <c r="C792" s="27">
        <v>6</v>
      </c>
      <c r="D792" s="27">
        <v>885</v>
      </c>
      <c r="E792" s="36">
        <v>11112</v>
      </c>
      <c r="F792" s="35">
        <v>1</v>
      </c>
    </row>
    <row r="793" spans="1:6" ht="15.75" x14ac:dyDescent="0.25">
      <c r="A793" s="6"/>
      <c r="C793" s="27">
        <v>7</v>
      </c>
      <c r="D793" s="27">
        <v>885</v>
      </c>
      <c r="E793" s="36">
        <v>11112</v>
      </c>
      <c r="F793" s="35">
        <v>1</v>
      </c>
    </row>
    <row r="794" spans="1:6" ht="15.75" x14ac:dyDescent="0.25">
      <c r="A794" s="6"/>
      <c r="C794" s="27">
        <v>8</v>
      </c>
      <c r="D794" s="27">
        <v>885</v>
      </c>
      <c r="E794" s="36">
        <v>11112</v>
      </c>
      <c r="F794" s="35">
        <v>1</v>
      </c>
    </row>
    <row r="795" spans="1:6" ht="15.75" x14ac:dyDescent="0.25">
      <c r="A795" s="6"/>
      <c r="C795" s="27">
        <v>9</v>
      </c>
      <c r="D795" s="27">
        <v>885</v>
      </c>
      <c r="E795" s="36">
        <v>11112</v>
      </c>
      <c r="F795" s="35">
        <v>1</v>
      </c>
    </row>
    <row r="796" spans="1:6" ht="15.75" x14ac:dyDescent="0.25">
      <c r="A796" s="6"/>
      <c r="C796" s="27">
        <v>1</v>
      </c>
      <c r="D796" s="27">
        <v>920</v>
      </c>
      <c r="E796" s="36">
        <v>15438.05</v>
      </c>
      <c r="F796" s="35">
        <v>1</v>
      </c>
    </row>
    <row r="797" spans="1:6" ht="15.75" x14ac:dyDescent="0.25">
      <c r="A797" s="6"/>
      <c r="C797" s="27">
        <v>2</v>
      </c>
      <c r="D797" s="27">
        <v>920</v>
      </c>
      <c r="E797" s="36">
        <v>15438.05</v>
      </c>
      <c r="F797" s="35">
        <v>1</v>
      </c>
    </row>
    <row r="798" spans="1:6" ht="15.75" x14ac:dyDescent="0.25">
      <c r="A798" s="6"/>
      <c r="C798" s="27">
        <v>3</v>
      </c>
      <c r="D798" s="27">
        <v>920</v>
      </c>
      <c r="E798" s="36">
        <v>15438.05</v>
      </c>
      <c r="F798" s="35">
        <v>1</v>
      </c>
    </row>
    <row r="799" spans="1:6" ht="15.75" x14ac:dyDescent="0.25">
      <c r="A799" s="6"/>
      <c r="C799" s="27">
        <v>4</v>
      </c>
      <c r="D799" s="27">
        <v>920</v>
      </c>
      <c r="E799" s="36">
        <v>15438.05</v>
      </c>
      <c r="F799" s="35">
        <v>1</v>
      </c>
    </row>
    <row r="800" spans="1:6" ht="15.75" x14ac:dyDescent="0.25">
      <c r="A800" s="6"/>
      <c r="C800" s="27">
        <v>5</v>
      </c>
      <c r="D800" s="27">
        <v>920</v>
      </c>
      <c r="E800" s="36">
        <v>15438.05</v>
      </c>
      <c r="F800" s="35">
        <v>1</v>
      </c>
    </row>
    <row r="801" spans="1:6" ht="15.75" x14ac:dyDescent="0.25">
      <c r="A801" s="6"/>
      <c r="C801" s="27">
        <v>6</v>
      </c>
      <c r="D801" s="27">
        <v>920</v>
      </c>
      <c r="E801" s="36">
        <v>15438.05</v>
      </c>
      <c r="F801" s="35">
        <v>1</v>
      </c>
    </row>
    <row r="802" spans="1:6" ht="15.75" x14ac:dyDescent="0.25">
      <c r="A802" s="6"/>
      <c r="C802" s="27">
        <v>7</v>
      </c>
      <c r="D802" s="27">
        <v>920</v>
      </c>
      <c r="E802" s="36">
        <v>15438.05</v>
      </c>
      <c r="F802" s="35">
        <v>1</v>
      </c>
    </row>
    <row r="803" spans="1:6" ht="15.75" x14ac:dyDescent="0.25">
      <c r="A803" s="6"/>
      <c r="C803" s="27">
        <v>8</v>
      </c>
      <c r="D803" s="27">
        <v>920</v>
      </c>
      <c r="E803" s="36">
        <v>15438.05</v>
      </c>
      <c r="F803" s="35">
        <v>1</v>
      </c>
    </row>
    <row r="804" spans="1:6" ht="15.75" x14ac:dyDescent="0.25">
      <c r="A804" s="6"/>
      <c r="C804" s="27">
        <v>9</v>
      </c>
      <c r="D804" s="27">
        <v>920</v>
      </c>
      <c r="E804" s="36">
        <v>15438.05</v>
      </c>
      <c r="F804" s="35">
        <v>1</v>
      </c>
    </row>
    <row r="805" spans="1:6" ht="15.75" x14ac:dyDescent="0.25">
      <c r="A805" s="6"/>
      <c r="C805" s="27">
        <v>1</v>
      </c>
      <c r="D805" s="27">
        <v>948</v>
      </c>
      <c r="E805" s="36">
        <v>14423.619999999901</v>
      </c>
      <c r="F805" s="35">
        <v>1</v>
      </c>
    </row>
    <row r="806" spans="1:6" ht="15.75" x14ac:dyDescent="0.25">
      <c r="A806" s="6"/>
      <c r="C806" s="27">
        <v>2</v>
      </c>
      <c r="D806" s="27">
        <v>948</v>
      </c>
      <c r="E806" s="36">
        <v>14423.619999999901</v>
      </c>
      <c r="F806" s="35">
        <v>1</v>
      </c>
    </row>
    <row r="807" spans="1:6" ht="15.75" x14ac:dyDescent="0.25">
      <c r="A807" s="6"/>
      <c r="C807" s="27">
        <v>3</v>
      </c>
      <c r="D807" s="27">
        <v>948</v>
      </c>
      <c r="E807" s="36">
        <v>14423.619999999901</v>
      </c>
      <c r="F807" s="35">
        <v>1</v>
      </c>
    </row>
    <row r="808" spans="1:6" ht="15.75" x14ac:dyDescent="0.25">
      <c r="A808" s="6"/>
      <c r="C808" s="27">
        <v>4</v>
      </c>
      <c r="D808" s="27">
        <v>948</v>
      </c>
      <c r="E808" s="36">
        <v>14423.619999999901</v>
      </c>
      <c r="F808" s="35">
        <v>1</v>
      </c>
    </row>
    <row r="809" spans="1:6" ht="15.75" x14ac:dyDescent="0.25">
      <c r="A809" s="6"/>
      <c r="C809" s="27">
        <v>5</v>
      </c>
      <c r="D809" s="27">
        <v>948</v>
      </c>
      <c r="E809" s="36">
        <v>14423.619999999901</v>
      </c>
      <c r="F809" s="35">
        <v>1</v>
      </c>
    </row>
    <row r="810" spans="1:6" ht="15.75" x14ac:dyDescent="0.25">
      <c r="A810" s="6"/>
      <c r="C810" s="27">
        <v>6</v>
      </c>
      <c r="D810" s="27">
        <v>948</v>
      </c>
      <c r="E810" s="36">
        <v>14423.619999999901</v>
      </c>
      <c r="F810" s="35">
        <v>1</v>
      </c>
    </row>
    <row r="811" spans="1:6" ht="15.75" x14ac:dyDescent="0.25">
      <c r="A811" s="6"/>
      <c r="C811" s="27">
        <v>7</v>
      </c>
      <c r="D811" s="27">
        <v>948</v>
      </c>
      <c r="E811" s="36">
        <v>14423.619999999901</v>
      </c>
      <c r="F811" s="35">
        <v>1</v>
      </c>
    </row>
    <row r="812" spans="1:6" ht="15.75" x14ac:dyDescent="0.25">
      <c r="A812" s="6"/>
      <c r="C812" s="27">
        <v>8</v>
      </c>
      <c r="D812" s="27">
        <v>948</v>
      </c>
      <c r="E812" s="36">
        <v>14423.619999999901</v>
      </c>
      <c r="F812" s="35">
        <v>1</v>
      </c>
    </row>
    <row r="813" spans="1:6" ht="15.75" x14ac:dyDescent="0.25">
      <c r="A813" s="6"/>
      <c r="C813" s="27">
        <v>9</v>
      </c>
      <c r="D813" s="27">
        <v>948</v>
      </c>
      <c r="E813" s="36">
        <v>14423.619999999901</v>
      </c>
      <c r="F813" s="35">
        <v>1</v>
      </c>
    </row>
    <row r="814" spans="1:6" x14ac:dyDescent="0.25">
      <c r="A814" s="6"/>
      <c r="F814" s="2"/>
    </row>
    <row r="815" spans="1:6" x14ac:dyDescent="0.25">
      <c r="A815" s="6"/>
      <c r="F815" s="2"/>
    </row>
    <row r="816" spans="1:6" x14ac:dyDescent="0.25">
      <c r="A816" s="6"/>
      <c r="F816" s="2"/>
    </row>
    <row r="817" spans="1:6" x14ac:dyDescent="0.25">
      <c r="A817" s="6"/>
      <c r="F817" s="2"/>
    </row>
    <row r="818" spans="1:6" x14ac:dyDescent="0.25">
      <c r="A818" s="6"/>
      <c r="F818" s="2"/>
    </row>
    <row r="819" spans="1:6" x14ac:dyDescent="0.25">
      <c r="A819" s="6"/>
      <c r="F819" s="2"/>
    </row>
    <row r="820" spans="1:6" x14ac:dyDescent="0.25">
      <c r="A820" s="6"/>
      <c r="F820" s="2"/>
    </row>
    <row r="821" spans="1:6" x14ac:dyDescent="0.25">
      <c r="A821" s="6"/>
      <c r="F821" s="2"/>
    </row>
    <row r="822" spans="1:6" x14ac:dyDescent="0.25">
      <c r="A822" s="6"/>
      <c r="F822" s="2"/>
    </row>
    <row r="823" spans="1:6" x14ac:dyDescent="0.25">
      <c r="A823" s="6"/>
      <c r="F823" s="2"/>
    </row>
    <row r="824" spans="1:6" x14ac:dyDescent="0.25">
      <c r="A824" s="6"/>
      <c r="F824" s="2"/>
    </row>
    <row r="825" spans="1:6" x14ac:dyDescent="0.25">
      <c r="A825" s="6"/>
      <c r="F825" s="2"/>
    </row>
    <row r="826" spans="1:6" x14ac:dyDescent="0.25">
      <c r="A826" s="6"/>
      <c r="F826" s="2"/>
    </row>
    <row r="827" spans="1:6" x14ac:dyDescent="0.25">
      <c r="A827" s="6"/>
      <c r="F827" s="2"/>
    </row>
    <row r="828" spans="1:6" x14ac:dyDescent="0.25">
      <c r="A828" s="6"/>
      <c r="F828" s="2"/>
    </row>
    <row r="829" spans="1:6" x14ac:dyDescent="0.25">
      <c r="A829" s="6"/>
      <c r="F829" s="2"/>
    </row>
    <row r="830" spans="1:6" x14ac:dyDescent="0.25">
      <c r="A830" s="6"/>
      <c r="F830" s="2"/>
    </row>
    <row r="831" spans="1:6" x14ac:dyDescent="0.25">
      <c r="A831" s="6"/>
      <c r="F831" s="2"/>
    </row>
    <row r="832" spans="1:6" x14ac:dyDescent="0.25">
      <c r="A832" s="6"/>
      <c r="F832" s="2"/>
    </row>
    <row r="833" spans="1:6" x14ac:dyDescent="0.25">
      <c r="A833" s="6"/>
      <c r="F833" s="2"/>
    </row>
    <row r="834" spans="1:6" x14ac:dyDescent="0.25">
      <c r="A834" s="6"/>
      <c r="F834" s="2"/>
    </row>
    <row r="835" spans="1:6" x14ac:dyDescent="0.25">
      <c r="A835" s="6"/>
      <c r="F835" s="2"/>
    </row>
    <row r="836" spans="1:6" x14ac:dyDescent="0.25">
      <c r="A836" s="6"/>
      <c r="F836" s="2"/>
    </row>
    <row r="837" spans="1:6" x14ac:dyDescent="0.25">
      <c r="A837" s="6"/>
      <c r="F837" s="2"/>
    </row>
    <row r="838" spans="1:6" x14ac:dyDescent="0.25">
      <c r="A838" s="6"/>
      <c r="F838" s="2"/>
    </row>
    <row r="839" spans="1:6" x14ac:dyDescent="0.25">
      <c r="A839" s="6"/>
      <c r="F839" s="2"/>
    </row>
    <row r="840" spans="1:6" x14ac:dyDescent="0.25">
      <c r="A840" s="6"/>
      <c r="F840" s="2"/>
    </row>
    <row r="841" spans="1:6" x14ac:dyDescent="0.25">
      <c r="A841" s="6"/>
      <c r="F841" s="2"/>
    </row>
    <row r="842" spans="1:6" x14ac:dyDescent="0.25">
      <c r="A842" s="6"/>
      <c r="F842" s="2"/>
    </row>
    <row r="843" spans="1:6" x14ac:dyDescent="0.25">
      <c r="A843" s="6"/>
      <c r="F843" s="2"/>
    </row>
    <row r="844" spans="1:6" x14ac:dyDescent="0.25">
      <c r="A844" s="6"/>
      <c r="F844" s="2"/>
    </row>
    <row r="845" spans="1:6" x14ac:dyDescent="0.25">
      <c r="A845" s="6"/>
      <c r="F845" s="2"/>
    </row>
    <row r="846" spans="1:6" x14ac:dyDescent="0.25">
      <c r="A846" s="6"/>
      <c r="F846" s="2"/>
    </row>
    <row r="847" spans="1:6" x14ac:dyDescent="0.25">
      <c r="A847" s="6"/>
      <c r="F847" s="2"/>
    </row>
    <row r="848" spans="1:6" x14ac:dyDescent="0.25">
      <c r="A848" s="6"/>
      <c r="F848" s="2"/>
    </row>
    <row r="849" spans="1:6" x14ac:dyDescent="0.25">
      <c r="A849" s="6"/>
      <c r="F849" s="2"/>
    </row>
    <row r="850" spans="1:6" x14ac:dyDescent="0.25">
      <c r="A850" s="6"/>
      <c r="F850" s="2"/>
    </row>
    <row r="851" spans="1:6" x14ac:dyDescent="0.25">
      <c r="A851" s="6"/>
      <c r="F851" s="2"/>
    </row>
    <row r="852" spans="1:6" x14ac:dyDescent="0.25">
      <c r="A852" s="6"/>
      <c r="F852" s="2"/>
    </row>
    <row r="853" spans="1:6" x14ac:dyDescent="0.25">
      <c r="A853" s="6"/>
      <c r="F853" s="2"/>
    </row>
    <row r="854" spans="1:6" x14ac:dyDescent="0.25">
      <c r="A854" s="6"/>
      <c r="F854" s="2"/>
    </row>
    <row r="855" spans="1:6" x14ac:dyDescent="0.25">
      <c r="A855" s="6"/>
      <c r="F855" s="2"/>
    </row>
    <row r="856" spans="1:6" x14ac:dyDescent="0.25">
      <c r="A856" s="6"/>
      <c r="F856" s="2"/>
    </row>
    <row r="857" spans="1:6" x14ac:dyDescent="0.25">
      <c r="A857" s="6"/>
      <c r="F857" s="2"/>
    </row>
    <row r="858" spans="1:6" x14ac:dyDescent="0.25">
      <c r="A858" s="6"/>
      <c r="F858" s="2"/>
    </row>
    <row r="859" spans="1:6" x14ac:dyDescent="0.25">
      <c r="A859" s="6"/>
      <c r="F859" s="2"/>
    </row>
    <row r="860" spans="1:6" x14ac:dyDescent="0.25">
      <c r="A860" s="6"/>
      <c r="F860" s="2"/>
    </row>
    <row r="861" spans="1:6" x14ac:dyDescent="0.25">
      <c r="A861" s="6"/>
      <c r="F861" s="2"/>
    </row>
    <row r="862" spans="1:6" x14ac:dyDescent="0.25">
      <c r="A862" s="6"/>
      <c r="F862" s="2"/>
    </row>
    <row r="863" spans="1:6" x14ac:dyDescent="0.25">
      <c r="A863" s="6"/>
      <c r="F863" s="2"/>
    </row>
    <row r="864" spans="1:6" x14ac:dyDescent="0.25">
      <c r="A864" s="6"/>
      <c r="F864" s="2"/>
    </row>
    <row r="865" spans="1:6" x14ac:dyDescent="0.25">
      <c r="A865" s="6"/>
      <c r="F865" s="2"/>
    </row>
    <row r="866" spans="1:6" x14ac:dyDescent="0.25">
      <c r="A866" s="6"/>
      <c r="F866" s="2"/>
    </row>
    <row r="867" spans="1:6" x14ac:dyDescent="0.25">
      <c r="A867" s="6"/>
      <c r="F867" s="2"/>
    </row>
    <row r="868" spans="1:6" x14ac:dyDescent="0.25">
      <c r="A868" s="6"/>
      <c r="F868" s="2"/>
    </row>
    <row r="869" spans="1:6" x14ac:dyDescent="0.25">
      <c r="A869" s="6"/>
      <c r="F869" s="2"/>
    </row>
    <row r="870" spans="1:6" x14ac:dyDescent="0.25">
      <c r="A870" s="6"/>
      <c r="F870" s="2"/>
    </row>
    <row r="871" spans="1:6" x14ac:dyDescent="0.25">
      <c r="A871" s="6"/>
      <c r="F871" s="2"/>
    </row>
    <row r="872" spans="1:6" x14ac:dyDescent="0.25">
      <c r="A872" s="6"/>
      <c r="F872" s="2"/>
    </row>
    <row r="873" spans="1:6" x14ac:dyDescent="0.25">
      <c r="A873" s="6"/>
      <c r="F873" s="2"/>
    </row>
    <row r="874" spans="1:6" x14ac:dyDescent="0.25">
      <c r="A874" s="6"/>
      <c r="F874" s="2"/>
    </row>
    <row r="875" spans="1:6" x14ac:dyDescent="0.25">
      <c r="A875" s="6"/>
      <c r="F875" s="2"/>
    </row>
    <row r="876" spans="1:6" x14ac:dyDescent="0.25">
      <c r="A876" s="6"/>
      <c r="F876" s="2"/>
    </row>
    <row r="877" spans="1:6" x14ac:dyDescent="0.25">
      <c r="A877" s="6"/>
      <c r="F877" s="2"/>
    </row>
    <row r="878" spans="1:6" x14ac:dyDescent="0.25">
      <c r="A878" s="6"/>
      <c r="F878" s="2"/>
    </row>
    <row r="879" spans="1:6" x14ac:dyDescent="0.25">
      <c r="A879" s="6"/>
      <c r="F879" s="2"/>
    </row>
    <row r="880" spans="1:6" x14ac:dyDescent="0.25">
      <c r="A880" s="6"/>
      <c r="F880" s="2"/>
    </row>
    <row r="881" spans="1:6" x14ac:dyDescent="0.25">
      <c r="A881" s="6"/>
      <c r="F881" s="2"/>
    </row>
    <row r="882" spans="1:6" x14ac:dyDescent="0.25">
      <c r="A882" s="6"/>
      <c r="F882" s="2"/>
    </row>
    <row r="883" spans="1:6" x14ac:dyDescent="0.25">
      <c r="A883" s="6"/>
      <c r="F883" s="2"/>
    </row>
    <row r="884" spans="1:6" x14ac:dyDescent="0.25">
      <c r="A884" s="6"/>
      <c r="F884" s="2"/>
    </row>
    <row r="885" spans="1:6" x14ac:dyDescent="0.25">
      <c r="A885" s="6"/>
      <c r="F885" s="2"/>
    </row>
    <row r="886" spans="1:6" x14ac:dyDescent="0.25">
      <c r="A886" s="6"/>
      <c r="F886" s="2"/>
    </row>
    <row r="887" spans="1:6" x14ac:dyDescent="0.25">
      <c r="A887" s="6"/>
      <c r="F887" s="2"/>
    </row>
    <row r="888" spans="1:6" x14ac:dyDescent="0.25">
      <c r="A888" s="6"/>
      <c r="F888" s="2"/>
    </row>
    <row r="889" spans="1:6" x14ac:dyDescent="0.25">
      <c r="A889" s="6"/>
      <c r="F889" s="2"/>
    </row>
    <row r="890" spans="1:6" x14ac:dyDescent="0.25">
      <c r="A890" s="6"/>
      <c r="F890" s="2"/>
    </row>
    <row r="891" spans="1:6" x14ac:dyDescent="0.25">
      <c r="A891" s="6"/>
      <c r="F891" s="2"/>
    </row>
    <row r="892" spans="1:6" x14ac:dyDescent="0.25">
      <c r="A892" s="6"/>
      <c r="F892" s="2"/>
    </row>
    <row r="893" spans="1:6" x14ac:dyDescent="0.25">
      <c r="A893" s="6"/>
      <c r="F893" s="2"/>
    </row>
    <row r="894" spans="1:6" x14ac:dyDescent="0.25">
      <c r="A894" s="6"/>
      <c r="F894" s="2"/>
    </row>
    <row r="895" spans="1:6" x14ac:dyDescent="0.25">
      <c r="A895" s="6"/>
      <c r="F895" s="2"/>
    </row>
    <row r="896" spans="1:6" x14ac:dyDescent="0.25">
      <c r="A896" s="6"/>
      <c r="F896" s="2"/>
    </row>
    <row r="897" spans="1:6" x14ac:dyDescent="0.25">
      <c r="A897" s="6"/>
      <c r="F897" s="2"/>
    </row>
    <row r="898" spans="1:6" x14ac:dyDescent="0.25">
      <c r="A898" s="6"/>
      <c r="F898" s="2"/>
    </row>
    <row r="899" spans="1:6" x14ac:dyDescent="0.25">
      <c r="A899" s="6"/>
      <c r="F899" s="2"/>
    </row>
    <row r="900" spans="1:6" x14ac:dyDescent="0.25">
      <c r="A900" s="6"/>
      <c r="F900" s="2"/>
    </row>
    <row r="901" spans="1:6" x14ac:dyDescent="0.25">
      <c r="A901" s="6"/>
      <c r="F901" s="2"/>
    </row>
    <row r="902" spans="1:6" x14ac:dyDescent="0.25">
      <c r="A902" s="6"/>
      <c r="F902" s="2"/>
    </row>
    <row r="903" spans="1:6" x14ac:dyDescent="0.25">
      <c r="A903" s="6"/>
      <c r="F903" s="2"/>
    </row>
    <row r="904" spans="1:6" x14ac:dyDescent="0.25">
      <c r="A904" s="6"/>
      <c r="F904" s="2"/>
    </row>
    <row r="905" spans="1:6" x14ac:dyDescent="0.25">
      <c r="A905" s="6"/>
      <c r="F905" s="2"/>
    </row>
    <row r="906" spans="1:6" x14ac:dyDescent="0.25">
      <c r="A906" s="6"/>
      <c r="F906" s="2"/>
    </row>
    <row r="907" spans="1:6" x14ac:dyDescent="0.25">
      <c r="A907" s="6"/>
      <c r="F907" s="2"/>
    </row>
    <row r="908" spans="1:6" x14ac:dyDescent="0.25">
      <c r="A908" s="6"/>
      <c r="F908" s="2"/>
    </row>
    <row r="909" spans="1:6" x14ac:dyDescent="0.25">
      <c r="A909" s="6"/>
      <c r="F909" s="2"/>
    </row>
    <row r="910" spans="1:6" x14ac:dyDescent="0.25">
      <c r="A910" s="6"/>
      <c r="F910" s="2"/>
    </row>
    <row r="911" spans="1:6" x14ac:dyDescent="0.25">
      <c r="A911" s="6"/>
      <c r="F911" s="2"/>
    </row>
    <row r="912" spans="1:6" x14ac:dyDescent="0.25">
      <c r="A912" s="6"/>
      <c r="F912" s="2"/>
    </row>
    <row r="913" spans="1:6" x14ac:dyDescent="0.25">
      <c r="A913" s="6"/>
      <c r="F913" s="2"/>
    </row>
    <row r="914" spans="1:6" x14ac:dyDescent="0.25">
      <c r="A914" s="6"/>
      <c r="F914" s="2"/>
    </row>
    <row r="915" spans="1:6" x14ac:dyDescent="0.25">
      <c r="A915" s="6"/>
      <c r="F915" s="2"/>
    </row>
    <row r="916" spans="1:6" x14ac:dyDescent="0.25">
      <c r="A916" s="6"/>
      <c r="F916" s="2"/>
    </row>
    <row r="917" spans="1:6" x14ac:dyDescent="0.25">
      <c r="A917" s="6"/>
      <c r="F917" s="2"/>
    </row>
    <row r="918" spans="1:6" x14ac:dyDescent="0.25">
      <c r="A918" s="6"/>
      <c r="F918" s="2"/>
    </row>
    <row r="919" spans="1:6" x14ac:dyDescent="0.25">
      <c r="A919" s="6"/>
      <c r="F919" s="2"/>
    </row>
    <row r="920" spans="1:6" x14ac:dyDescent="0.25">
      <c r="A920" s="6"/>
      <c r="F920" s="2"/>
    </row>
    <row r="921" spans="1:6" x14ac:dyDescent="0.25">
      <c r="A921" s="6"/>
      <c r="F921" s="2"/>
    </row>
    <row r="922" spans="1:6" x14ac:dyDescent="0.25">
      <c r="A922" s="6"/>
      <c r="F922" s="2"/>
    </row>
    <row r="923" spans="1:6" x14ac:dyDescent="0.25">
      <c r="A923" s="6"/>
      <c r="F923" s="2"/>
    </row>
    <row r="924" spans="1:6" x14ac:dyDescent="0.25">
      <c r="A924" s="6"/>
      <c r="F924" s="2"/>
    </row>
    <row r="925" spans="1:6" x14ac:dyDescent="0.25">
      <c r="A925" s="6"/>
      <c r="F925" s="2"/>
    </row>
    <row r="926" spans="1:6" x14ac:dyDescent="0.25">
      <c r="A926" s="6"/>
      <c r="F926" s="2"/>
    </row>
    <row r="927" spans="1:6" x14ac:dyDescent="0.25">
      <c r="A927" s="6"/>
      <c r="F927" s="2"/>
    </row>
    <row r="928" spans="1:6" x14ac:dyDescent="0.25">
      <c r="A928" s="6"/>
      <c r="F928" s="2"/>
    </row>
    <row r="929" spans="1:6" x14ac:dyDescent="0.25">
      <c r="A929" s="6"/>
      <c r="F929" s="2"/>
    </row>
    <row r="930" spans="1:6" x14ac:dyDescent="0.25">
      <c r="A930" s="6"/>
      <c r="F930" s="2"/>
    </row>
    <row r="931" spans="1:6" x14ac:dyDescent="0.25">
      <c r="A931" s="6"/>
      <c r="F931" s="2"/>
    </row>
    <row r="932" spans="1:6" x14ac:dyDescent="0.25">
      <c r="A932" s="6"/>
      <c r="F932" s="2"/>
    </row>
    <row r="933" spans="1:6" x14ac:dyDescent="0.25">
      <c r="A933" s="6"/>
      <c r="F933" s="2"/>
    </row>
    <row r="934" spans="1:6" x14ac:dyDescent="0.25">
      <c r="A934" s="6"/>
      <c r="F934" s="2"/>
    </row>
    <row r="935" spans="1:6" x14ac:dyDescent="0.25">
      <c r="A935" s="6"/>
      <c r="F935" s="2"/>
    </row>
    <row r="936" spans="1:6" x14ac:dyDescent="0.25">
      <c r="A936" s="6"/>
      <c r="F936" s="2"/>
    </row>
    <row r="937" spans="1:6" x14ac:dyDescent="0.25">
      <c r="A937" s="6"/>
      <c r="F937" s="2"/>
    </row>
    <row r="938" spans="1:6" x14ac:dyDescent="0.25">
      <c r="A938" s="6"/>
      <c r="F938" s="2"/>
    </row>
    <row r="939" spans="1:6" x14ac:dyDescent="0.25">
      <c r="A939" s="6"/>
      <c r="F939" s="2"/>
    </row>
    <row r="940" spans="1:6" x14ac:dyDescent="0.25">
      <c r="A940" s="6"/>
      <c r="F940" s="2"/>
    </row>
    <row r="941" spans="1:6" x14ac:dyDescent="0.25">
      <c r="A941" s="6"/>
      <c r="F941" s="2"/>
    </row>
    <row r="942" spans="1:6" x14ac:dyDescent="0.25">
      <c r="A942" s="6"/>
      <c r="F942" s="2"/>
    </row>
    <row r="943" spans="1:6" x14ac:dyDescent="0.25">
      <c r="A943" s="6"/>
      <c r="F943" s="2"/>
    </row>
    <row r="944" spans="1:6" x14ac:dyDescent="0.25">
      <c r="A944" s="6"/>
      <c r="F944" s="2"/>
    </row>
    <row r="945" spans="1:6" x14ac:dyDescent="0.25">
      <c r="A945" s="6"/>
      <c r="F945" s="2"/>
    </row>
    <row r="946" spans="1:6" x14ac:dyDescent="0.25">
      <c r="A946" s="6"/>
      <c r="F946" s="2"/>
    </row>
    <row r="947" spans="1:6" x14ac:dyDescent="0.25">
      <c r="A947" s="6"/>
      <c r="F947" s="2"/>
    </row>
    <row r="948" spans="1:6" x14ac:dyDescent="0.25">
      <c r="A948" s="6"/>
      <c r="F948" s="2"/>
    </row>
    <row r="949" spans="1:6" x14ac:dyDescent="0.25">
      <c r="A949" s="6"/>
      <c r="F949" s="2"/>
    </row>
    <row r="950" spans="1:6" x14ac:dyDescent="0.25">
      <c r="A950" s="6"/>
      <c r="F950" s="2"/>
    </row>
    <row r="951" spans="1:6" x14ac:dyDescent="0.25">
      <c r="A951" s="6"/>
      <c r="F951" s="2"/>
    </row>
    <row r="952" spans="1:6" x14ac:dyDescent="0.25">
      <c r="A952" s="6"/>
      <c r="F952" s="2"/>
    </row>
    <row r="953" spans="1:6" x14ac:dyDescent="0.25">
      <c r="A953" s="6"/>
      <c r="F953" s="2"/>
    </row>
    <row r="954" spans="1:6" x14ac:dyDescent="0.25">
      <c r="A954" s="6"/>
      <c r="F954" s="2"/>
    </row>
    <row r="955" spans="1:6" x14ac:dyDescent="0.25">
      <c r="A955" s="6"/>
      <c r="F955" s="2"/>
    </row>
    <row r="956" spans="1:6" x14ac:dyDescent="0.25">
      <c r="A956" s="6"/>
      <c r="F956" s="2"/>
    </row>
    <row r="957" spans="1:6" x14ac:dyDescent="0.25">
      <c r="A957" s="6"/>
      <c r="F957" s="2"/>
    </row>
    <row r="958" spans="1:6" x14ac:dyDescent="0.25">
      <c r="A958" s="6"/>
      <c r="F958" s="2"/>
    </row>
    <row r="959" spans="1:6" x14ac:dyDescent="0.25">
      <c r="A959" s="6"/>
      <c r="F959" s="2"/>
    </row>
    <row r="960" spans="1:6" x14ac:dyDescent="0.25">
      <c r="A960" s="6"/>
      <c r="F960" s="2"/>
    </row>
    <row r="961" spans="1:6" x14ac:dyDescent="0.25">
      <c r="A961" s="6"/>
      <c r="F961" s="2"/>
    </row>
    <row r="962" spans="1:6" x14ac:dyDescent="0.25">
      <c r="A962" s="6"/>
      <c r="F962" s="2"/>
    </row>
    <row r="963" spans="1:6" x14ac:dyDescent="0.25">
      <c r="A963" s="6"/>
      <c r="F963" s="2"/>
    </row>
    <row r="964" spans="1:6" x14ac:dyDescent="0.25">
      <c r="A964" s="6"/>
      <c r="F964" s="2"/>
    </row>
    <row r="965" spans="1:6" x14ac:dyDescent="0.25">
      <c r="A965" s="6"/>
      <c r="F965" s="2"/>
    </row>
    <row r="966" spans="1:6" x14ac:dyDescent="0.25">
      <c r="A966" s="6"/>
      <c r="F966" s="2"/>
    </row>
    <row r="967" spans="1:6" x14ac:dyDescent="0.25">
      <c r="A967" s="6"/>
      <c r="F967" s="2"/>
    </row>
    <row r="968" spans="1:6" x14ac:dyDescent="0.25">
      <c r="A968" s="6"/>
      <c r="F968" s="2"/>
    </row>
    <row r="969" spans="1:6" x14ac:dyDescent="0.25">
      <c r="A969" s="6"/>
      <c r="F969" s="2"/>
    </row>
    <row r="970" spans="1:6" x14ac:dyDescent="0.25">
      <c r="A970" s="6"/>
      <c r="F970" s="2"/>
    </row>
    <row r="971" spans="1:6" x14ac:dyDescent="0.25">
      <c r="A971" s="6"/>
      <c r="F971" s="2"/>
    </row>
    <row r="972" spans="1:6" x14ac:dyDescent="0.25">
      <c r="A972" s="6"/>
      <c r="F972" s="2"/>
    </row>
    <row r="973" spans="1:6" x14ac:dyDescent="0.25">
      <c r="A973" s="6"/>
      <c r="F973" s="2"/>
    </row>
    <row r="974" spans="1:6" x14ac:dyDescent="0.25">
      <c r="A974" s="6"/>
      <c r="F974" s="2"/>
    </row>
    <row r="975" spans="1:6" x14ac:dyDescent="0.25">
      <c r="A975" s="6"/>
      <c r="F975" s="2"/>
    </row>
    <row r="976" spans="1:6" x14ac:dyDescent="0.25">
      <c r="A976" s="6"/>
      <c r="F976" s="2"/>
    </row>
    <row r="977" spans="1:6" x14ac:dyDescent="0.25">
      <c r="A977" s="6"/>
      <c r="F977" s="2"/>
    </row>
    <row r="978" spans="1:6" x14ac:dyDescent="0.25">
      <c r="A978" s="6"/>
      <c r="F978" s="2"/>
    </row>
    <row r="979" spans="1:6" x14ac:dyDescent="0.25">
      <c r="A979" s="6"/>
      <c r="F979" s="2"/>
    </row>
    <row r="980" spans="1:6" x14ac:dyDescent="0.25">
      <c r="A980" s="6"/>
      <c r="F980" s="2"/>
    </row>
    <row r="981" spans="1:6" x14ac:dyDescent="0.25">
      <c r="A981" s="6"/>
      <c r="F981" s="2"/>
    </row>
    <row r="982" spans="1:6" x14ac:dyDescent="0.25">
      <c r="A982" s="6"/>
      <c r="F982" s="2"/>
    </row>
    <row r="983" spans="1:6" x14ac:dyDescent="0.25">
      <c r="A983" s="6"/>
      <c r="F983" s="2"/>
    </row>
    <row r="984" spans="1:6" x14ac:dyDescent="0.25">
      <c r="A984" s="6"/>
      <c r="F984" s="2"/>
    </row>
    <row r="985" spans="1:6" x14ac:dyDescent="0.25">
      <c r="A985" s="6"/>
      <c r="F985" s="2"/>
    </row>
    <row r="986" spans="1:6" x14ac:dyDescent="0.25">
      <c r="A986" s="6"/>
      <c r="F986" s="2"/>
    </row>
    <row r="987" spans="1:6" x14ac:dyDescent="0.25">
      <c r="A987" s="6"/>
      <c r="F987" s="2"/>
    </row>
    <row r="988" spans="1:6" x14ac:dyDescent="0.25">
      <c r="A988" s="6"/>
      <c r="F988" s="2"/>
    </row>
    <row r="989" spans="1:6" x14ac:dyDescent="0.25">
      <c r="A989" s="6"/>
      <c r="F989" s="2"/>
    </row>
    <row r="990" spans="1:6" x14ac:dyDescent="0.25">
      <c r="A990" s="6"/>
      <c r="F990" s="2"/>
    </row>
    <row r="991" spans="1:6" x14ac:dyDescent="0.25">
      <c r="A991" s="6"/>
      <c r="F991" s="2"/>
    </row>
    <row r="992" spans="1:6" x14ac:dyDescent="0.25">
      <c r="A992" s="6"/>
      <c r="F992" s="2"/>
    </row>
    <row r="993" spans="1:6" x14ac:dyDescent="0.25">
      <c r="A993" s="6"/>
      <c r="F993" s="2"/>
    </row>
    <row r="994" spans="1:6" x14ac:dyDescent="0.25">
      <c r="A994" s="6"/>
      <c r="F994" s="2"/>
    </row>
    <row r="995" spans="1:6" x14ac:dyDescent="0.25">
      <c r="A995" s="6"/>
      <c r="F995" s="2"/>
    </row>
    <row r="996" spans="1:6" x14ac:dyDescent="0.25">
      <c r="A996" s="6"/>
      <c r="F996" s="2"/>
    </row>
    <row r="997" spans="1:6" x14ac:dyDescent="0.25">
      <c r="A997" s="6"/>
      <c r="F997" s="2"/>
    </row>
    <row r="998" spans="1:6" x14ac:dyDescent="0.25">
      <c r="A998" s="6"/>
      <c r="F998" s="2"/>
    </row>
    <row r="999" spans="1:6" x14ac:dyDescent="0.25">
      <c r="A999" s="6"/>
      <c r="F999" s="2"/>
    </row>
    <row r="1000" spans="1:6" x14ac:dyDescent="0.25">
      <c r="A1000" s="6"/>
      <c r="F1000" s="2"/>
    </row>
    <row r="1001" spans="1:6" x14ac:dyDescent="0.25">
      <c r="A1001" s="6"/>
      <c r="F1001" s="2"/>
    </row>
    <row r="1002" spans="1:6" x14ac:dyDescent="0.25">
      <c r="A1002" s="6"/>
      <c r="F1002" s="2"/>
    </row>
    <row r="1003" spans="1:6" x14ac:dyDescent="0.25">
      <c r="A1003" s="6"/>
      <c r="F1003" s="2"/>
    </row>
    <row r="1004" spans="1:6" x14ac:dyDescent="0.25">
      <c r="A1004" s="6"/>
      <c r="F1004" s="2"/>
    </row>
    <row r="1005" spans="1:6" x14ac:dyDescent="0.25">
      <c r="A1005" s="6"/>
      <c r="F1005" s="2"/>
    </row>
    <row r="1006" spans="1:6" x14ac:dyDescent="0.25">
      <c r="A1006" s="6"/>
      <c r="F1006" s="2"/>
    </row>
    <row r="1007" spans="1:6" x14ac:dyDescent="0.25">
      <c r="A1007" s="6"/>
      <c r="F1007" s="2"/>
    </row>
    <row r="1008" spans="1:6" x14ac:dyDescent="0.25">
      <c r="A1008" s="6"/>
      <c r="F1008" s="2"/>
    </row>
    <row r="1009" spans="1:6" x14ac:dyDescent="0.25">
      <c r="A1009" s="6"/>
      <c r="F1009" s="2"/>
    </row>
    <row r="1010" spans="1:6" x14ac:dyDescent="0.25">
      <c r="A1010" s="6"/>
      <c r="F1010" s="2"/>
    </row>
    <row r="1011" spans="1:6" x14ac:dyDescent="0.25">
      <c r="A1011" s="6"/>
      <c r="F1011" s="2"/>
    </row>
    <row r="1012" spans="1:6" x14ac:dyDescent="0.25">
      <c r="A1012" s="6"/>
      <c r="F1012" s="2"/>
    </row>
    <row r="1013" spans="1:6" x14ac:dyDescent="0.25">
      <c r="A1013" s="6"/>
      <c r="F1013" s="2"/>
    </row>
    <row r="1014" spans="1:6" x14ac:dyDescent="0.25">
      <c r="A1014" s="6"/>
      <c r="F1014" s="2"/>
    </row>
    <row r="1015" spans="1:6" x14ac:dyDescent="0.25">
      <c r="A1015" s="6"/>
      <c r="F1015" s="2"/>
    </row>
    <row r="1016" spans="1:6" x14ac:dyDescent="0.25">
      <c r="A1016" s="6"/>
      <c r="F1016" s="2"/>
    </row>
    <row r="1017" spans="1:6" x14ac:dyDescent="0.25">
      <c r="A1017" s="6"/>
      <c r="F1017" s="2"/>
    </row>
    <row r="1018" spans="1:6" x14ac:dyDescent="0.25">
      <c r="A1018" s="6"/>
      <c r="F1018" s="2"/>
    </row>
    <row r="1019" spans="1:6" x14ac:dyDescent="0.25">
      <c r="A1019" s="6"/>
      <c r="F1019" s="2"/>
    </row>
    <row r="1020" spans="1:6" x14ac:dyDescent="0.25">
      <c r="A1020" s="6"/>
      <c r="F1020" s="2"/>
    </row>
    <row r="1021" spans="1:6" x14ac:dyDescent="0.25">
      <c r="A1021" s="6"/>
      <c r="F1021" s="2"/>
    </row>
    <row r="1022" spans="1:6" x14ac:dyDescent="0.25">
      <c r="A1022" s="6"/>
      <c r="F1022" s="2"/>
    </row>
    <row r="1023" spans="1:6" x14ac:dyDescent="0.25">
      <c r="A1023" s="6"/>
      <c r="F1023" s="2"/>
    </row>
    <row r="1024" spans="1:6" x14ac:dyDescent="0.25">
      <c r="A1024" s="6"/>
      <c r="F1024" s="2"/>
    </row>
    <row r="1025" spans="1:6" x14ac:dyDescent="0.25">
      <c r="A1025" s="6"/>
      <c r="F1025" s="2"/>
    </row>
    <row r="1026" spans="1:6" x14ac:dyDescent="0.25">
      <c r="A1026" s="6"/>
      <c r="F1026" s="2"/>
    </row>
    <row r="1027" spans="1:6" x14ac:dyDescent="0.25">
      <c r="A1027" s="6"/>
      <c r="F1027" s="2"/>
    </row>
    <row r="1028" spans="1:6" x14ac:dyDescent="0.25">
      <c r="A1028" s="6"/>
      <c r="F1028" s="2"/>
    </row>
    <row r="1029" spans="1:6" x14ac:dyDescent="0.25">
      <c r="A1029" s="6"/>
      <c r="F1029" s="2"/>
    </row>
    <row r="1030" spans="1:6" x14ac:dyDescent="0.25">
      <c r="A1030" s="6"/>
      <c r="F1030" s="2"/>
    </row>
    <row r="1031" spans="1:6" x14ac:dyDescent="0.25">
      <c r="A1031" s="6"/>
      <c r="F1031" s="2"/>
    </row>
    <row r="1032" spans="1:6" x14ac:dyDescent="0.25">
      <c r="A1032" s="6"/>
      <c r="F1032" s="2"/>
    </row>
    <row r="1033" spans="1:6" x14ac:dyDescent="0.25">
      <c r="A1033" s="6"/>
      <c r="F1033" s="2"/>
    </row>
    <row r="1034" spans="1:6" x14ac:dyDescent="0.25">
      <c r="A1034" s="6"/>
      <c r="F1034" s="2"/>
    </row>
    <row r="1035" spans="1:6" x14ac:dyDescent="0.25">
      <c r="A1035" s="6"/>
      <c r="F1035" s="2"/>
    </row>
    <row r="1036" spans="1:6" x14ac:dyDescent="0.25">
      <c r="A1036" s="6"/>
      <c r="F1036" s="2"/>
    </row>
    <row r="1037" spans="1:6" x14ac:dyDescent="0.25">
      <c r="A1037" s="6"/>
      <c r="F1037" s="2"/>
    </row>
    <row r="1038" spans="1:6" x14ac:dyDescent="0.25">
      <c r="A1038" s="6"/>
      <c r="F1038" s="2"/>
    </row>
    <row r="1039" spans="1:6" x14ac:dyDescent="0.25">
      <c r="A1039" s="6"/>
      <c r="F1039" s="2"/>
    </row>
    <row r="1040" spans="1:6" x14ac:dyDescent="0.25">
      <c r="A1040" s="6"/>
      <c r="F1040" s="2"/>
    </row>
    <row r="1041" spans="1:6" x14ac:dyDescent="0.25">
      <c r="A1041" s="6"/>
      <c r="F1041" s="2"/>
    </row>
    <row r="1042" spans="1:6" x14ac:dyDescent="0.25">
      <c r="A1042" s="6"/>
      <c r="F1042" s="2"/>
    </row>
    <row r="1043" spans="1:6" x14ac:dyDescent="0.25">
      <c r="A1043" s="6"/>
      <c r="F1043" s="2"/>
    </row>
    <row r="1044" spans="1:6" x14ac:dyDescent="0.25">
      <c r="A1044" s="6"/>
      <c r="F1044" s="2"/>
    </row>
    <row r="1045" spans="1:6" x14ac:dyDescent="0.25">
      <c r="A1045" s="6"/>
      <c r="F1045" s="2"/>
    </row>
    <row r="1046" spans="1:6" x14ac:dyDescent="0.25">
      <c r="A1046" s="6"/>
      <c r="F1046" s="2"/>
    </row>
    <row r="1047" spans="1:6" x14ac:dyDescent="0.25">
      <c r="A1047" s="6"/>
      <c r="F1047" s="2"/>
    </row>
    <row r="1048" spans="1:6" x14ac:dyDescent="0.25">
      <c r="A1048" s="6"/>
      <c r="F1048" s="2"/>
    </row>
    <row r="1049" spans="1:6" x14ac:dyDescent="0.25">
      <c r="A1049" s="6"/>
      <c r="F1049" s="2"/>
    </row>
    <row r="1050" spans="1:6" x14ac:dyDescent="0.25">
      <c r="A1050" s="6"/>
      <c r="F1050" s="2"/>
    </row>
    <row r="1051" spans="1:6" x14ac:dyDescent="0.25">
      <c r="A1051" s="6"/>
      <c r="F1051" s="2"/>
    </row>
    <row r="1052" spans="1:6" x14ac:dyDescent="0.25">
      <c r="A1052" s="6"/>
      <c r="F1052" s="2"/>
    </row>
    <row r="1053" spans="1:6" x14ac:dyDescent="0.25">
      <c r="A1053" s="6"/>
      <c r="F1053" s="2"/>
    </row>
    <row r="1054" spans="1:6" x14ac:dyDescent="0.25">
      <c r="A1054" s="6"/>
      <c r="F1054" s="2"/>
    </row>
    <row r="1055" spans="1:6" x14ac:dyDescent="0.25">
      <c r="A1055" s="6"/>
      <c r="F1055" s="2"/>
    </row>
    <row r="1056" spans="1:6" x14ac:dyDescent="0.25">
      <c r="A1056" s="6"/>
      <c r="F1056" s="2"/>
    </row>
    <row r="1057" spans="1:6" x14ac:dyDescent="0.25">
      <c r="A1057" s="6"/>
      <c r="F1057" s="2"/>
    </row>
    <row r="1058" spans="1:6" x14ac:dyDescent="0.25">
      <c r="A1058" s="6"/>
      <c r="F1058" s="2"/>
    </row>
    <row r="1059" spans="1:6" x14ac:dyDescent="0.25">
      <c r="A1059" s="6"/>
      <c r="F1059" s="2"/>
    </row>
    <row r="1060" spans="1:6" x14ac:dyDescent="0.25">
      <c r="A1060" s="6"/>
      <c r="F1060" s="2"/>
    </row>
    <row r="1061" spans="1:6" x14ac:dyDescent="0.25">
      <c r="A1061" s="6"/>
      <c r="F1061" s="2"/>
    </row>
    <row r="1062" spans="1:6" x14ac:dyDescent="0.25">
      <c r="A1062" s="6"/>
      <c r="F1062" s="2"/>
    </row>
    <row r="1063" spans="1:6" x14ac:dyDescent="0.25">
      <c r="F1063" s="2"/>
    </row>
    <row r="1064" spans="1:6" x14ac:dyDescent="0.25">
      <c r="F1064" s="2"/>
    </row>
    <row r="1065" spans="1:6" x14ac:dyDescent="0.25">
      <c r="F1065" s="2"/>
    </row>
    <row r="1066" spans="1:6" x14ac:dyDescent="0.25">
      <c r="F1066" s="2"/>
    </row>
    <row r="1067" spans="1:6" x14ac:dyDescent="0.25">
      <c r="F1067" s="2"/>
    </row>
    <row r="1068" spans="1:6" x14ac:dyDescent="0.25">
      <c r="F1068" s="2"/>
    </row>
    <row r="1069" spans="1:6" x14ac:dyDescent="0.25">
      <c r="F1069" s="2"/>
    </row>
    <row r="1070" spans="1:6" x14ac:dyDescent="0.25">
      <c r="F1070" s="2"/>
    </row>
    <row r="1071" spans="1:6" x14ac:dyDescent="0.25">
      <c r="F1071" s="2"/>
    </row>
    <row r="1072" spans="1:6" x14ac:dyDescent="0.25">
      <c r="F1072" s="2"/>
    </row>
    <row r="1073" spans="6:6" x14ac:dyDescent="0.25">
      <c r="F1073" s="2"/>
    </row>
    <row r="1074" spans="6:6" x14ac:dyDescent="0.25">
      <c r="F1074" s="2"/>
    </row>
    <row r="1075" spans="6:6" x14ac:dyDescent="0.25">
      <c r="F1075" s="2"/>
    </row>
    <row r="1076" spans="6:6" x14ac:dyDescent="0.25">
      <c r="F1076" s="2"/>
    </row>
    <row r="1077" spans="6:6" x14ac:dyDescent="0.25">
      <c r="F1077" s="2"/>
    </row>
    <row r="1078" spans="6:6" x14ac:dyDescent="0.25">
      <c r="F1078" s="2"/>
    </row>
    <row r="1079" spans="6:6" x14ac:dyDescent="0.25">
      <c r="F1079" s="2"/>
    </row>
    <row r="1080" spans="6:6" x14ac:dyDescent="0.25">
      <c r="F1080" s="2"/>
    </row>
    <row r="1081" spans="6:6" x14ac:dyDescent="0.25">
      <c r="F1081" s="2"/>
    </row>
    <row r="1082" spans="6:6" x14ac:dyDescent="0.25">
      <c r="F1082" s="2"/>
    </row>
    <row r="1083" spans="6:6" x14ac:dyDescent="0.25">
      <c r="F1083" s="2"/>
    </row>
    <row r="1084" spans="6:6" x14ac:dyDescent="0.25">
      <c r="F1084" s="2"/>
    </row>
    <row r="1085" spans="6:6" x14ac:dyDescent="0.25">
      <c r="F1085" s="2"/>
    </row>
    <row r="1086" spans="6:6" x14ac:dyDescent="0.25">
      <c r="F1086" s="2"/>
    </row>
    <row r="1087" spans="6:6" x14ac:dyDescent="0.25">
      <c r="F1087" s="2"/>
    </row>
    <row r="1088" spans="6:6" x14ac:dyDescent="0.25">
      <c r="F1088" s="2"/>
    </row>
    <row r="1089" spans="6:6" x14ac:dyDescent="0.25">
      <c r="F1089" s="2"/>
    </row>
    <row r="1090" spans="6:6" x14ac:dyDescent="0.25">
      <c r="F1090" s="2"/>
    </row>
    <row r="1091" spans="6:6" x14ac:dyDescent="0.25">
      <c r="F1091" s="2"/>
    </row>
    <row r="1092" spans="6:6" x14ac:dyDescent="0.25">
      <c r="F1092" s="2"/>
    </row>
    <row r="1093" spans="6:6" x14ac:dyDescent="0.25">
      <c r="F1093" s="2"/>
    </row>
    <row r="1094" spans="6:6" x14ac:dyDescent="0.25">
      <c r="F1094" s="2"/>
    </row>
    <row r="1095" spans="6:6" x14ac:dyDescent="0.25">
      <c r="F1095" s="2"/>
    </row>
    <row r="1096" spans="6:6" x14ac:dyDescent="0.25">
      <c r="F1096" s="2"/>
    </row>
    <row r="1097" spans="6:6" x14ac:dyDescent="0.25">
      <c r="F1097" s="2"/>
    </row>
    <row r="1098" spans="6:6" x14ac:dyDescent="0.25">
      <c r="F1098" s="2"/>
    </row>
    <row r="1099" spans="6:6" x14ac:dyDescent="0.25">
      <c r="F1099" s="2"/>
    </row>
    <row r="1100" spans="6:6" x14ac:dyDescent="0.25">
      <c r="F1100" s="2"/>
    </row>
    <row r="1101" spans="6:6" x14ac:dyDescent="0.25">
      <c r="F1101" s="2"/>
    </row>
    <row r="1102" spans="6:6" x14ac:dyDescent="0.25">
      <c r="F1102" s="2"/>
    </row>
    <row r="1103" spans="6:6" x14ac:dyDescent="0.25">
      <c r="F1103" s="2"/>
    </row>
    <row r="1104" spans="6:6" x14ac:dyDescent="0.25">
      <c r="F1104" s="2"/>
    </row>
    <row r="1105" spans="6:6" x14ac:dyDescent="0.25">
      <c r="F1105" s="2"/>
    </row>
    <row r="1106" spans="6:6" x14ac:dyDescent="0.25">
      <c r="F1106" s="2"/>
    </row>
    <row r="1107" spans="6:6" x14ac:dyDescent="0.25">
      <c r="F1107" s="2"/>
    </row>
    <row r="1108" spans="6:6" x14ac:dyDescent="0.25">
      <c r="F1108" s="2"/>
    </row>
    <row r="1109" spans="6:6" x14ac:dyDescent="0.25">
      <c r="F1109" s="2"/>
    </row>
    <row r="1110" spans="6:6" x14ac:dyDescent="0.25">
      <c r="F1110" s="2"/>
    </row>
    <row r="1111" spans="6:6" x14ac:dyDescent="0.25">
      <c r="F1111" s="2"/>
    </row>
    <row r="1112" spans="6:6" x14ac:dyDescent="0.25">
      <c r="F1112" s="2"/>
    </row>
    <row r="1113" spans="6:6" x14ac:dyDescent="0.25">
      <c r="F1113" s="2"/>
    </row>
    <row r="1114" spans="6:6" x14ac:dyDescent="0.25">
      <c r="F1114" s="2"/>
    </row>
    <row r="1115" spans="6:6" x14ac:dyDescent="0.25">
      <c r="F1115" s="2"/>
    </row>
    <row r="1116" spans="6:6" x14ac:dyDescent="0.25">
      <c r="F1116" s="2"/>
    </row>
    <row r="1117" spans="6:6" x14ac:dyDescent="0.25">
      <c r="F1117" s="2"/>
    </row>
    <row r="1118" spans="6:6" x14ac:dyDescent="0.25">
      <c r="F1118" s="2"/>
    </row>
    <row r="1119" spans="6:6" x14ac:dyDescent="0.25">
      <c r="F1119" s="2"/>
    </row>
    <row r="1120" spans="6:6" x14ac:dyDescent="0.25">
      <c r="F1120" s="2"/>
    </row>
    <row r="1121" spans="6:6" x14ac:dyDescent="0.25">
      <c r="F1121" s="2"/>
    </row>
    <row r="1122" spans="6:6" x14ac:dyDescent="0.25">
      <c r="F1122" s="2"/>
    </row>
    <row r="1123" spans="6:6" x14ac:dyDescent="0.25">
      <c r="F1123" s="2"/>
    </row>
    <row r="1124" spans="6:6" x14ac:dyDescent="0.25">
      <c r="F1124" s="2"/>
    </row>
    <row r="1125" spans="6:6" x14ac:dyDescent="0.25">
      <c r="F1125" s="2"/>
    </row>
    <row r="1126" spans="6:6" x14ac:dyDescent="0.25">
      <c r="F1126" s="2"/>
    </row>
    <row r="1127" spans="6:6" x14ac:dyDescent="0.25">
      <c r="F1127" s="2"/>
    </row>
    <row r="1128" spans="6:6" x14ac:dyDescent="0.25">
      <c r="F1128" s="2"/>
    </row>
    <row r="1129" spans="6:6" x14ac:dyDescent="0.25">
      <c r="F1129" s="2"/>
    </row>
    <row r="1130" spans="6:6" x14ac:dyDescent="0.25">
      <c r="F1130" s="2"/>
    </row>
    <row r="1131" spans="6:6" x14ac:dyDescent="0.25">
      <c r="F1131" s="2"/>
    </row>
    <row r="1132" spans="6:6" x14ac:dyDescent="0.25">
      <c r="F1132" s="2"/>
    </row>
    <row r="1133" spans="6:6" x14ac:dyDescent="0.25">
      <c r="F1133" s="2"/>
    </row>
    <row r="1134" spans="6:6" x14ac:dyDescent="0.25">
      <c r="F1134" s="2"/>
    </row>
    <row r="1135" spans="6:6" x14ac:dyDescent="0.25">
      <c r="F1135" s="2"/>
    </row>
    <row r="1136" spans="6:6" x14ac:dyDescent="0.25">
      <c r="F1136" s="2"/>
    </row>
    <row r="1137" spans="6:6" x14ac:dyDescent="0.25">
      <c r="F1137" s="2"/>
    </row>
    <row r="1138" spans="6:6" x14ac:dyDescent="0.25">
      <c r="F1138" s="2"/>
    </row>
    <row r="1139" spans="6:6" x14ac:dyDescent="0.25">
      <c r="F1139" s="2"/>
    </row>
    <row r="1140" spans="6:6" x14ac:dyDescent="0.25">
      <c r="F1140" s="2"/>
    </row>
    <row r="1141" spans="6:6" x14ac:dyDescent="0.25">
      <c r="F1141" s="2"/>
    </row>
    <row r="1142" spans="6:6" x14ac:dyDescent="0.25">
      <c r="F1142" s="2"/>
    </row>
    <row r="1143" spans="6:6" x14ac:dyDescent="0.25">
      <c r="F1143" s="2"/>
    </row>
    <row r="1144" spans="6:6" x14ac:dyDescent="0.25">
      <c r="F1144" s="2"/>
    </row>
    <row r="1145" spans="6:6" x14ac:dyDescent="0.25">
      <c r="F1145" s="2"/>
    </row>
    <row r="1146" spans="6:6" x14ac:dyDescent="0.25">
      <c r="F1146" s="2"/>
    </row>
    <row r="1147" spans="6:6" x14ac:dyDescent="0.25">
      <c r="F1147" s="2"/>
    </row>
    <row r="1148" spans="6:6" x14ac:dyDescent="0.25">
      <c r="F1148" s="2"/>
    </row>
    <row r="1149" spans="6:6" x14ac:dyDescent="0.25">
      <c r="F1149" s="2"/>
    </row>
    <row r="1150" spans="6:6" x14ac:dyDescent="0.25">
      <c r="F1150" s="2"/>
    </row>
    <row r="1151" spans="6:6" x14ac:dyDescent="0.25">
      <c r="F1151" s="2"/>
    </row>
    <row r="1152" spans="6:6" x14ac:dyDescent="0.25">
      <c r="F1152" s="2"/>
    </row>
    <row r="1153" spans="6:6" x14ac:dyDescent="0.25">
      <c r="F1153" s="2"/>
    </row>
    <row r="1154" spans="6:6" x14ac:dyDescent="0.25">
      <c r="F1154" s="2"/>
    </row>
    <row r="1155" spans="6:6" x14ac:dyDescent="0.25">
      <c r="F1155" s="2"/>
    </row>
    <row r="1156" spans="6:6" x14ac:dyDescent="0.25">
      <c r="F1156" s="2"/>
    </row>
    <row r="1157" spans="6:6" x14ac:dyDescent="0.25">
      <c r="F1157" s="2"/>
    </row>
    <row r="1158" spans="6:6" x14ac:dyDescent="0.25">
      <c r="F1158" s="2"/>
    </row>
    <row r="1159" spans="6:6" x14ac:dyDescent="0.25">
      <c r="F1159" s="2"/>
    </row>
    <row r="1160" spans="6:6" x14ac:dyDescent="0.25">
      <c r="F1160" s="2"/>
    </row>
    <row r="1161" spans="6:6" x14ac:dyDescent="0.25">
      <c r="F1161" s="2"/>
    </row>
    <row r="1162" spans="6:6" x14ac:dyDescent="0.25">
      <c r="F1162" s="2"/>
    </row>
    <row r="1163" spans="6:6" x14ac:dyDescent="0.25">
      <c r="F1163" s="2"/>
    </row>
    <row r="1164" spans="6:6" x14ac:dyDescent="0.25">
      <c r="F1164" s="2"/>
    </row>
    <row r="1165" spans="6:6" x14ac:dyDescent="0.25">
      <c r="F1165" s="2"/>
    </row>
    <row r="1166" spans="6:6" x14ac:dyDescent="0.25">
      <c r="F1166" s="2"/>
    </row>
    <row r="1167" spans="6:6" x14ac:dyDescent="0.25">
      <c r="F1167" s="2"/>
    </row>
    <row r="1168" spans="6:6" x14ac:dyDescent="0.25">
      <c r="F1168" s="2"/>
    </row>
    <row r="1169" spans="6:6" x14ac:dyDescent="0.25">
      <c r="F1169" s="2"/>
    </row>
    <row r="1170" spans="6:6" x14ac:dyDescent="0.25">
      <c r="F1170" s="2"/>
    </row>
    <row r="1171" spans="6:6" x14ac:dyDescent="0.25">
      <c r="F1171" s="2"/>
    </row>
    <row r="1172" spans="6:6" x14ac:dyDescent="0.25">
      <c r="F1172" s="2"/>
    </row>
    <row r="1173" spans="6:6" x14ac:dyDescent="0.25">
      <c r="F1173" s="2"/>
    </row>
    <row r="1174" spans="6:6" x14ac:dyDescent="0.25">
      <c r="F1174" s="2"/>
    </row>
    <row r="1175" spans="6:6" x14ac:dyDescent="0.25">
      <c r="F1175" s="2"/>
    </row>
    <row r="1176" spans="6:6" x14ac:dyDescent="0.25">
      <c r="F1176" s="2"/>
    </row>
    <row r="1177" spans="6:6" x14ac:dyDescent="0.25">
      <c r="F1177" s="2"/>
    </row>
    <row r="1178" spans="6:6" x14ac:dyDescent="0.25">
      <c r="F1178" s="2"/>
    </row>
    <row r="1179" spans="6:6" x14ac:dyDescent="0.25">
      <c r="F1179" s="2"/>
    </row>
    <row r="1180" spans="6:6" x14ac:dyDescent="0.25">
      <c r="F1180" s="2"/>
    </row>
    <row r="1181" spans="6:6" x14ac:dyDescent="0.25">
      <c r="F1181" s="2"/>
    </row>
    <row r="1182" spans="6:6" x14ac:dyDescent="0.25">
      <c r="F1182" s="2"/>
    </row>
    <row r="1183" spans="6:6" x14ac:dyDescent="0.25">
      <c r="F1183" s="2"/>
    </row>
    <row r="1184" spans="6:6" x14ac:dyDescent="0.25">
      <c r="F1184" s="2"/>
    </row>
    <row r="1185" spans="6:6" x14ac:dyDescent="0.25">
      <c r="F1185" s="2"/>
    </row>
    <row r="1186" spans="6:6" x14ac:dyDescent="0.25">
      <c r="F1186" s="2"/>
    </row>
    <row r="1187" spans="6:6" x14ac:dyDescent="0.25">
      <c r="F1187" s="2"/>
    </row>
    <row r="1188" spans="6:6" x14ac:dyDescent="0.25">
      <c r="F1188" s="2"/>
    </row>
    <row r="1189" spans="6:6" x14ac:dyDescent="0.25">
      <c r="F1189" s="2"/>
    </row>
    <row r="1190" spans="6:6" x14ac:dyDescent="0.25">
      <c r="F1190" s="2"/>
    </row>
    <row r="1191" spans="6:6" x14ac:dyDescent="0.25">
      <c r="F1191" s="2"/>
    </row>
    <row r="1192" spans="6:6" x14ac:dyDescent="0.25">
      <c r="F1192" s="2"/>
    </row>
    <row r="1193" spans="6:6" x14ac:dyDescent="0.25">
      <c r="F1193" s="2"/>
    </row>
    <row r="1194" spans="6:6" x14ac:dyDescent="0.25">
      <c r="F1194" s="2"/>
    </row>
    <row r="1195" spans="6:6" x14ac:dyDescent="0.25">
      <c r="F1195" s="2"/>
    </row>
    <row r="1196" spans="6:6" x14ac:dyDescent="0.25">
      <c r="F1196" s="2"/>
    </row>
    <row r="1197" spans="6:6" x14ac:dyDescent="0.25">
      <c r="F1197" s="2"/>
    </row>
    <row r="1198" spans="6:6" x14ac:dyDescent="0.25">
      <c r="F1198" s="2"/>
    </row>
    <row r="1199" spans="6:6" x14ac:dyDescent="0.25">
      <c r="F1199" s="2"/>
    </row>
    <row r="1200" spans="6:6" x14ac:dyDescent="0.25">
      <c r="F1200" s="2"/>
    </row>
    <row r="1201" spans="6:6" x14ac:dyDescent="0.25">
      <c r="F1201" s="2"/>
    </row>
    <row r="1202" spans="6:6" x14ac:dyDescent="0.25">
      <c r="F1202" s="2"/>
    </row>
    <row r="1203" spans="6:6" x14ac:dyDescent="0.25">
      <c r="F1203" s="2"/>
    </row>
    <row r="1204" spans="6:6" x14ac:dyDescent="0.25">
      <c r="F1204" s="2"/>
    </row>
    <row r="1205" spans="6:6" x14ac:dyDescent="0.25">
      <c r="F1205" s="2"/>
    </row>
    <row r="1206" spans="6:6" x14ac:dyDescent="0.25">
      <c r="F1206" s="2"/>
    </row>
    <row r="1207" spans="6:6" x14ac:dyDescent="0.25">
      <c r="F1207" s="2"/>
    </row>
    <row r="1208" spans="6:6" x14ac:dyDescent="0.25">
      <c r="F1208" s="2"/>
    </row>
    <row r="1209" spans="6:6" x14ac:dyDescent="0.25">
      <c r="F1209" s="2"/>
    </row>
    <row r="1210" spans="6:6" x14ac:dyDescent="0.25">
      <c r="F1210" s="2"/>
    </row>
    <row r="1211" spans="6:6" x14ac:dyDescent="0.25">
      <c r="F1211" s="2"/>
    </row>
    <row r="1212" spans="6:6" x14ac:dyDescent="0.25">
      <c r="F1212" s="2"/>
    </row>
    <row r="1213" spans="6:6" x14ac:dyDescent="0.25">
      <c r="F1213" s="2"/>
    </row>
    <row r="1214" spans="6:6" x14ac:dyDescent="0.25">
      <c r="F1214" s="2"/>
    </row>
    <row r="1215" spans="6:6" x14ac:dyDescent="0.25">
      <c r="F1215" s="2"/>
    </row>
    <row r="1216" spans="6:6" x14ac:dyDescent="0.25">
      <c r="F1216" s="2"/>
    </row>
    <row r="1217" spans="6:6" x14ac:dyDescent="0.25">
      <c r="F1217" s="2"/>
    </row>
    <row r="1218" spans="6:6" x14ac:dyDescent="0.25">
      <c r="F1218" s="2"/>
    </row>
    <row r="1219" spans="6:6" x14ac:dyDescent="0.25">
      <c r="F1219" s="2"/>
    </row>
    <row r="1220" spans="6:6" x14ac:dyDescent="0.25">
      <c r="F1220" s="2"/>
    </row>
    <row r="1221" spans="6:6" x14ac:dyDescent="0.25">
      <c r="F1221" s="2"/>
    </row>
    <row r="1222" spans="6:6" x14ac:dyDescent="0.25">
      <c r="F1222" s="2"/>
    </row>
    <row r="1223" spans="6:6" x14ac:dyDescent="0.25">
      <c r="F1223" s="2"/>
    </row>
    <row r="1224" spans="6:6" x14ac:dyDescent="0.25">
      <c r="F1224" s="2"/>
    </row>
    <row r="1225" spans="6:6" x14ac:dyDescent="0.25">
      <c r="F1225" s="2"/>
    </row>
    <row r="1226" spans="6:6" x14ac:dyDescent="0.25">
      <c r="F1226" s="2"/>
    </row>
    <row r="1227" spans="6:6" x14ac:dyDescent="0.25">
      <c r="F1227" s="2"/>
    </row>
    <row r="1228" spans="6:6" x14ac:dyDescent="0.25">
      <c r="F1228" s="2"/>
    </row>
    <row r="1229" spans="6:6" x14ac:dyDescent="0.25">
      <c r="F1229" s="2"/>
    </row>
    <row r="1230" spans="6:6" x14ac:dyDescent="0.25">
      <c r="F1230" s="2"/>
    </row>
    <row r="1231" spans="6:6" x14ac:dyDescent="0.25">
      <c r="F1231" s="2"/>
    </row>
    <row r="1232" spans="6:6" x14ac:dyDescent="0.25">
      <c r="F1232" s="2"/>
    </row>
    <row r="1233" spans="6:6" x14ac:dyDescent="0.25">
      <c r="F1233" s="2"/>
    </row>
    <row r="1234" spans="6:6" x14ac:dyDescent="0.25">
      <c r="F1234" s="2"/>
    </row>
    <row r="1235" spans="6:6" x14ac:dyDescent="0.25">
      <c r="F1235" s="2"/>
    </row>
    <row r="1236" spans="6:6" x14ac:dyDescent="0.25">
      <c r="F1236" s="2"/>
    </row>
    <row r="1237" spans="6:6" x14ac:dyDescent="0.25">
      <c r="F1237" s="2"/>
    </row>
    <row r="1238" spans="6:6" x14ac:dyDescent="0.25">
      <c r="F1238" s="2"/>
    </row>
    <row r="1239" spans="6:6" x14ac:dyDescent="0.25">
      <c r="F1239" s="2"/>
    </row>
    <row r="1240" spans="6:6" x14ac:dyDescent="0.25">
      <c r="F1240" s="2"/>
    </row>
    <row r="1241" spans="6:6" x14ac:dyDescent="0.25">
      <c r="F1241" s="2"/>
    </row>
    <row r="1242" spans="6:6" x14ac:dyDescent="0.25">
      <c r="F1242" s="2"/>
    </row>
    <row r="1243" spans="6:6" x14ac:dyDescent="0.25">
      <c r="F1243" s="2"/>
    </row>
    <row r="1244" spans="6:6" x14ac:dyDescent="0.25">
      <c r="F1244" s="2"/>
    </row>
    <row r="1245" spans="6:6" x14ac:dyDescent="0.25">
      <c r="F1245" s="2"/>
    </row>
    <row r="1246" spans="6:6" x14ac:dyDescent="0.25">
      <c r="F1246" s="2"/>
    </row>
    <row r="1247" spans="6:6" x14ac:dyDescent="0.25">
      <c r="F1247" s="2"/>
    </row>
    <row r="1248" spans="6:6" x14ac:dyDescent="0.25">
      <c r="F1248" s="2"/>
    </row>
    <row r="1249" spans="6:6" x14ac:dyDescent="0.25">
      <c r="F1249" s="2"/>
    </row>
    <row r="1250" spans="6:6" x14ac:dyDescent="0.25">
      <c r="F1250" s="2"/>
    </row>
    <row r="1251" spans="6:6" x14ac:dyDescent="0.25">
      <c r="F1251" s="2"/>
    </row>
    <row r="1252" spans="6:6" x14ac:dyDescent="0.25">
      <c r="F1252" s="2"/>
    </row>
    <row r="1253" spans="6:6" x14ac:dyDescent="0.25">
      <c r="F1253" s="2"/>
    </row>
    <row r="1254" spans="6:6" x14ac:dyDescent="0.25">
      <c r="F1254" s="2"/>
    </row>
    <row r="1255" spans="6:6" x14ac:dyDescent="0.25">
      <c r="F1255" s="2"/>
    </row>
    <row r="1256" spans="6:6" x14ac:dyDescent="0.25">
      <c r="F1256" s="2"/>
    </row>
    <row r="1257" spans="6:6" x14ac:dyDescent="0.25">
      <c r="F1257" s="2"/>
    </row>
    <row r="1258" spans="6:6" x14ac:dyDescent="0.25">
      <c r="F1258" s="2"/>
    </row>
    <row r="1259" spans="6:6" x14ac:dyDescent="0.25">
      <c r="F1259" s="2"/>
    </row>
    <row r="1260" spans="6:6" x14ac:dyDescent="0.25">
      <c r="F1260" s="2"/>
    </row>
    <row r="1261" spans="6:6" x14ac:dyDescent="0.25">
      <c r="F1261" s="2"/>
    </row>
    <row r="1262" spans="6:6" x14ac:dyDescent="0.25">
      <c r="F1262" s="2"/>
    </row>
    <row r="1263" spans="6:6" x14ac:dyDescent="0.25">
      <c r="F1263" s="2"/>
    </row>
    <row r="1264" spans="6:6" x14ac:dyDescent="0.25">
      <c r="F1264" s="2"/>
    </row>
    <row r="1265" spans="6:6" x14ac:dyDescent="0.25">
      <c r="F1265" s="2"/>
    </row>
    <row r="1266" spans="6:6" x14ac:dyDescent="0.25">
      <c r="F1266" s="2"/>
    </row>
    <row r="1267" spans="6:6" x14ac:dyDescent="0.25">
      <c r="F1267" s="2"/>
    </row>
    <row r="1268" spans="6:6" x14ac:dyDescent="0.25">
      <c r="F1268" s="2"/>
    </row>
    <row r="1269" spans="6:6" x14ac:dyDescent="0.25">
      <c r="F1269" s="2"/>
    </row>
    <row r="1270" spans="6:6" x14ac:dyDescent="0.25">
      <c r="F1270" s="2"/>
    </row>
    <row r="1271" spans="6:6" x14ac:dyDescent="0.25">
      <c r="F1271" s="2"/>
    </row>
    <row r="1272" spans="6:6" x14ac:dyDescent="0.25">
      <c r="F1272" s="2"/>
    </row>
    <row r="1273" spans="6:6" x14ac:dyDescent="0.25">
      <c r="F1273" s="2"/>
    </row>
    <row r="1274" spans="6:6" x14ac:dyDescent="0.25">
      <c r="F1274" s="2"/>
    </row>
    <row r="1275" spans="6:6" x14ac:dyDescent="0.25">
      <c r="F1275" s="2"/>
    </row>
    <row r="1276" spans="6:6" x14ac:dyDescent="0.25">
      <c r="F1276" s="2"/>
    </row>
    <row r="1277" spans="6:6" x14ac:dyDescent="0.25">
      <c r="F1277" s="2"/>
    </row>
    <row r="1278" spans="6:6" x14ac:dyDescent="0.25">
      <c r="F1278" s="2"/>
    </row>
    <row r="1279" spans="6:6" x14ac:dyDescent="0.25">
      <c r="F1279" s="2"/>
    </row>
    <row r="1280" spans="6:6" x14ac:dyDescent="0.25">
      <c r="F1280" s="2"/>
    </row>
    <row r="1281" spans="6:6" x14ac:dyDescent="0.25">
      <c r="F1281" s="2"/>
    </row>
    <row r="1282" spans="6:6" x14ac:dyDescent="0.25">
      <c r="F1282" s="2"/>
    </row>
  </sheetData>
  <autoFilter ref="C12:F28" xr:uid="{4F11E160-A4C9-4FDD-964C-79CEDB4D7287}"/>
  <mergeCells count="2">
    <mergeCell ref="D2:F2"/>
    <mergeCell ref="C11:F11"/>
  </mergeCells>
  <conditionalFormatting sqref="C13:F813">
    <cfRule type="expression" dxfId="6" priority="1">
      <formula>MOD(ROW(),2)=0</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AC703-E5BB-4F6B-94C6-9378969636CC}">
  <sheetPr>
    <tabColor theme="4"/>
  </sheetPr>
  <dimension ref="A1:BI1062"/>
  <sheetViews>
    <sheetView showGridLines="0" zoomScale="70" zoomScaleNormal="70" workbookViewId="0">
      <selection activeCell="J26" sqref="J26"/>
    </sheetView>
  </sheetViews>
  <sheetFormatPr defaultColWidth="8.85546875" defaultRowHeight="15" x14ac:dyDescent="0.25"/>
  <cols>
    <col min="1" max="1" width="2.85546875" style="1" customWidth="1"/>
    <col min="2" max="2" width="2.85546875" style="2" customWidth="1"/>
    <col min="3" max="3" width="36.5703125" style="2" customWidth="1"/>
    <col min="4" max="4" width="38.28515625" style="2" customWidth="1"/>
    <col min="5" max="5" width="8.85546875" style="2"/>
    <col min="6" max="6" width="25.85546875" style="2" customWidth="1"/>
    <col min="7" max="7" width="40.140625" style="2" customWidth="1"/>
    <col min="8" max="8" width="8.85546875" style="2"/>
    <col min="9" max="9" width="17.28515625" style="2" customWidth="1"/>
    <col min="10" max="10" width="26" style="2" customWidth="1"/>
    <col min="11" max="11" width="8.85546875" style="2"/>
    <col min="12" max="12" width="16.85546875" style="2" customWidth="1"/>
    <col min="13" max="13" width="40.5703125" style="2" customWidth="1"/>
    <col min="14" max="16384" width="8.85546875" style="2"/>
  </cols>
  <sheetData>
    <row r="1" spans="1:61" s="1" customFormat="1" x14ac:dyDescent="0.25">
      <c r="A1" s="6"/>
      <c r="B1" s="7"/>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row>
    <row r="2" spans="1:61" ht="15.75" x14ac:dyDescent="0.25">
      <c r="A2" s="6"/>
      <c r="C2" s="6"/>
      <c r="D2" s="5"/>
    </row>
    <row r="3" spans="1:61" ht="16.5" customHeight="1" x14ac:dyDescent="0.25">
      <c r="A3" s="6"/>
      <c r="C3" s="6"/>
    </row>
    <row r="4" spans="1:61" ht="11.1" customHeight="1" x14ac:dyDescent="0.25">
      <c r="A4" s="6"/>
      <c r="C4" s="6"/>
    </row>
    <row r="5" spans="1:61" ht="31.5" customHeight="1" x14ac:dyDescent="0.25">
      <c r="A5" s="20"/>
      <c r="B5" s="20"/>
      <c r="C5" s="21"/>
      <c r="D5" s="21"/>
      <c r="E5" s="15"/>
      <c r="F5" s="16"/>
      <c r="G5" s="16"/>
      <c r="H5" s="16"/>
      <c r="I5" s="16"/>
      <c r="J5" s="16"/>
      <c r="K5" s="16"/>
      <c r="L5" s="16"/>
      <c r="M5" s="16"/>
      <c r="N5" s="16"/>
      <c r="O5" s="16"/>
      <c r="P5" s="16"/>
      <c r="Q5" s="16"/>
      <c r="R5" s="16"/>
    </row>
    <row r="6" spans="1:61" ht="17.45" customHeight="1" x14ac:dyDescent="0.35">
      <c r="A6" s="19"/>
      <c r="B6" s="19"/>
      <c r="C6" s="13"/>
      <c r="D6" s="13"/>
      <c r="E6" s="13"/>
    </row>
    <row r="7" spans="1:61" ht="18.600000000000001" customHeight="1" x14ac:dyDescent="0.25">
      <c r="A7" s="6"/>
      <c r="C7" s="3"/>
    </row>
    <row r="8" spans="1:61" ht="18.95" customHeight="1" x14ac:dyDescent="0.25">
      <c r="A8" s="6"/>
      <c r="C8" s="9"/>
      <c r="D8" s="9"/>
    </row>
    <row r="9" spans="1:61" ht="18.95" customHeight="1" x14ac:dyDescent="0.25">
      <c r="A9" s="6"/>
    </row>
    <row r="10" spans="1:61" ht="18.95" customHeight="1" x14ac:dyDescent="0.25">
      <c r="A10" s="6"/>
    </row>
    <row r="11" spans="1:61" ht="35.1" customHeight="1" x14ac:dyDescent="0.25">
      <c r="A11" s="6"/>
      <c r="C11" s="40" t="s">
        <v>18</v>
      </c>
      <c r="D11" s="40"/>
      <c r="F11" s="40" t="s">
        <v>151</v>
      </c>
      <c r="G11" s="40"/>
      <c r="I11" s="40" t="s">
        <v>153</v>
      </c>
      <c r="J11" s="40"/>
      <c r="L11" s="40" t="s">
        <v>154</v>
      </c>
      <c r="M11" s="40"/>
    </row>
    <row r="12" spans="1:61" ht="35.1" customHeight="1" x14ac:dyDescent="0.25">
      <c r="A12" s="6"/>
      <c r="C12" s="28" t="str">
        <f>UPPER("CPT4 CODE")</f>
        <v>CPT4 CODE</v>
      </c>
      <c r="D12" s="29" t="s">
        <v>155</v>
      </c>
      <c r="F12" s="28" t="str">
        <f>UPPER("CPT4 CODE")</f>
        <v>CPT4 CODE</v>
      </c>
      <c r="G12" s="29" t="s">
        <v>155</v>
      </c>
      <c r="I12" s="28" t="str">
        <f>UPPER("CPT4 CODE")</f>
        <v>CPT4 CODE</v>
      </c>
      <c r="J12" s="29" t="s">
        <v>155</v>
      </c>
      <c r="L12" s="28" t="str">
        <f>UPPER("MSDRG")</f>
        <v>MSDRG</v>
      </c>
      <c r="M12" s="29" t="s">
        <v>155</v>
      </c>
    </row>
    <row r="13" spans="1:61" ht="20.100000000000001" customHeight="1" x14ac:dyDescent="0.25">
      <c r="A13" s="6"/>
      <c r="C13" s="27">
        <v>93454</v>
      </c>
      <c r="D13" s="36" t="s">
        <v>156</v>
      </c>
      <c r="F13" s="27">
        <v>684</v>
      </c>
      <c r="G13" s="36" t="s">
        <v>157</v>
      </c>
      <c r="I13" s="27">
        <v>24538</v>
      </c>
      <c r="J13" s="36" t="s">
        <v>157</v>
      </c>
      <c r="L13" s="27">
        <v>176</v>
      </c>
      <c r="M13" s="36" t="s">
        <v>157</v>
      </c>
    </row>
    <row r="14" spans="1:61" ht="20.100000000000001" customHeight="1" x14ac:dyDescent="0.25">
      <c r="A14" s="6"/>
      <c r="I14" s="27">
        <v>43239</v>
      </c>
      <c r="J14" s="36" t="s">
        <v>157</v>
      </c>
      <c r="L14" s="27">
        <v>200</v>
      </c>
      <c r="M14" s="36" t="s">
        <v>157</v>
      </c>
    </row>
    <row r="15" spans="1:61" ht="38.1" customHeight="1" x14ac:dyDescent="0.25">
      <c r="A15" s="6"/>
      <c r="C15" s="40" t="s">
        <v>150</v>
      </c>
      <c r="D15" s="40"/>
      <c r="F15" s="40" t="s">
        <v>152</v>
      </c>
      <c r="G15" s="40"/>
      <c r="I15" s="27">
        <v>43239</v>
      </c>
      <c r="J15" s="36" t="s">
        <v>157</v>
      </c>
      <c r="L15" s="27">
        <v>246</v>
      </c>
      <c r="M15" s="36" t="s">
        <v>157</v>
      </c>
    </row>
    <row r="16" spans="1:61" ht="20.100000000000001" customHeight="1" x14ac:dyDescent="0.25">
      <c r="A16" s="6"/>
      <c r="C16" s="28" t="str">
        <f>UPPER("CPT4 CODE")</f>
        <v>CPT4 CODE</v>
      </c>
      <c r="D16" s="29" t="s">
        <v>155</v>
      </c>
      <c r="F16" s="28" t="str">
        <f>UPPER("ER LEVEL")</f>
        <v>ER LEVEL</v>
      </c>
      <c r="G16" s="29" t="s">
        <v>155</v>
      </c>
      <c r="I16" s="27">
        <v>43239</v>
      </c>
      <c r="J16" s="36" t="s">
        <v>157</v>
      </c>
      <c r="L16" s="27">
        <v>247</v>
      </c>
      <c r="M16" s="36" t="s">
        <v>157</v>
      </c>
    </row>
    <row r="17" spans="1:13" ht="20.100000000000001" customHeight="1" x14ac:dyDescent="0.25">
      <c r="A17" s="6"/>
      <c r="C17" s="27" t="s">
        <v>158</v>
      </c>
      <c r="D17" s="36" t="s">
        <v>157</v>
      </c>
      <c r="F17" s="27">
        <v>1</v>
      </c>
      <c r="G17" s="36" t="s">
        <v>156</v>
      </c>
      <c r="I17" s="27">
        <v>43239</v>
      </c>
      <c r="J17" s="36" t="s">
        <v>157</v>
      </c>
      <c r="L17" s="27">
        <v>282</v>
      </c>
      <c r="M17" s="36" t="s">
        <v>157</v>
      </c>
    </row>
    <row r="18" spans="1:13" ht="20.100000000000001" customHeight="1" x14ac:dyDescent="0.25">
      <c r="A18" s="6"/>
      <c r="C18" s="27" t="s">
        <v>159</v>
      </c>
      <c r="D18" s="36" t="s">
        <v>157</v>
      </c>
      <c r="I18" s="27">
        <v>43239</v>
      </c>
      <c r="J18" s="36" t="s">
        <v>157</v>
      </c>
      <c r="L18" s="27">
        <v>315</v>
      </c>
      <c r="M18" s="36" t="s">
        <v>157</v>
      </c>
    </row>
    <row r="19" spans="1:13" ht="20.100000000000001" customHeight="1" x14ac:dyDescent="0.25">
      <c r="A19" s="6"/>
      <c r="C19" s="27" t="s">
        <v>160</v>
      </c>
      <c r="D19" s="36" t="s">
        <v>157</v>
      </c>
      <c r="I19" s="27">
        <v>43239</v>
      </c>
      <c r="J19" s="36" t="s">
        <v>157</v>
      </c>
      <c r="L19" s="27">
        <v>340</v>
      </c>
      <c r="M19" s="36" t="s">
        <v>157</v>
      </c>
    </row>
    <row r="20" spans="1:13" ht="20.100000000000001" customHeight="1" x14ac:dyDescent="0.25">
      <c r="A20" s="6"/>
      <c r="C20" s="27">
        <v>90377</v>
      </c>
      <c r="D20" s="36" t="s">
        <v>156</v>
      </c>
      <c r="I20" s="27">
        <v>43239</v>
      </c>
      <c r="J20" s="36" t="s">
        <v>157</v>
      </c>
      <c r="L20" s="27">
        <v>494</v>
      </c>
      <c r="M20" s="36" t="s">
        <v>157</v>
      </c>
    </row>
    <row r="21" spans="1:13" ht="20.100000000000001" customHeight="1" x14ac:dyDescent="0.25">
      <c r="A21" s="6"/>
      <c r="C21" s="27">
        <v>90656</v>
      </c>
      <c r="D21" s="36" t="s">
        <v>156</v>
      </c>
      <c r="I21" s="27">
        <v>43239</v>
      </c>
      <c r="J21" s="36" t="s">
        <v>157</v>
      </c>
      <c r="L21" s="27">
        <v>918</v>
      </c>
      <c r="M21" s="36" t="s">
        <v>157</v>
      </c>
    </row>
    <row r="22" spans="1:13" ht="20.100000000000001" customHeight="1" x14ac:dyDescent="0.25">
      <c r="A22" s="2"/>
      <c r="C22" s="27">
        <v>90714</v>
      </c>
      <c r="D22" s="36" t="s">
        <v>156</v>
      </c>
      <c r="I22" s="27">
        <v>43239</v>
      </c>
      <c r="J22" s="36" t="s">
        <v>157</v>
      </c>
      <c r="L22" s="27">
        <v>919</v>
      </c>
      <c r="M22" s="36" t="s">
        <v>157</v>
      </c>
    </row>
    <row r="23" spans="1:13" ht="20.100000000000001" customHeight="1" x14ac:dyDescent="0.25">
      <c r="A23" s="2"/>
      <c r="C23" s="27" t="s">
        <v>19</v>
      </c>
      <c r="D23" s="36" t="s">
        <v>156</v>
      </c>
      <c r="I23" s="27">
        <v>58662</v>
      </c>
      <c r="J23" s="36" t="s">
        <v>157</v>
      </c>
      <c r="L23" s="27">
        <v>66</v>
      </c>
      <c r="M23" s="36" t="s">
        <v>156</v>
      </c>
    </row>
    <row r="24" spans="1:13" ht="20.100000000000001" customHeight="1" x14ac:dyDescent="0.25">
      <c r="A24" s="2"/>
      <c r="C24" s="27" t="s">
        <v>39</v>
      </c>
      <c r="D24" s="36" t="s">
        <v>156</v>
      </c>
      <c r="I24" s="27">
        <v>58662</v>
      </c>
      <c r="J24" s="36" t="s">
        <v>157</v>
      </c>
      <c r="L24" s="27">
        <v>163</v>
      </c>
      <c r="M24" s="36" t="s">
        <v>156</v>
      </c>
    </row>
    <row r="25" spans="1:13" ht="20.100000000000001" customHeight="1" x14ac:dyDescent="0.25">
      <c r="A25" s="2"/>
      <c r="C25" s="27" t="s">
        <v>42</v>
      </c>
      <c r="D25" s="36" t="s">
        <v>156</v>
      </c>
      <c r="I25" s="27">
        <v>58662</v>
      </c>
      <c r="J25" s="36" t="s">
        <v>157</v>
      </c>
      <c r="L25" s="27">
        <v>270</v>
      </c>
      <c r="M25" s="36" t="s">
        <v>156</v>
      </c>
    </row>
    <row r="26" spans="1:13" ht="20.100000000000001" customHeight="1" x14ac:dyDescent="0.25">
      <c r="A26" s="2"/>
      <c r="C26" s="27" t="s">
        <v>50</v>
      </c>
      <c r="D26" s="36" t="s">
        <v>156</v>
      </c>
      <c r="I26" s="27">
        <v>58662</v>
      </c>
      <c r="J26" s="36" t="s">
        <v>157</v>
      </c>
      <c r="L26" s="27">
        <v>281</v>
      </c>
      <c r="M26" s="36" t="s">
        <v>156</v>
      </c>
    </row>
    <row r="27" spans="1:13" ht="20.100000000000001" customHeight="1" x14ac:dyDescent="0.25">
      <c r="A27" s="2"/>
      <c r="C27" s="27" t="s">
        <v>54</v>
      </c>
      <c r="D27" s="36" t="s">
        <v>156</v>
      </c>
      <c r="I27" s="27">
        <v>58662</v>
      </c>
      <c r="J27" s="36" t="s">
        <v>157</v>
      </c>
      <c r="L27" s="27">
        <v>308</v>
      </c>
      <c r="M27" s="36" t="s">
        <v>156</v>
      </c>
    </row>
    <row r="28" spans="1:13" ht="20.100000000000001" customHeight="1" x14ac:dyDescent="0.25">
      <c r="A28" s="2"/>
      <c r="C28" s="27" t="s">
        <v>56</v>
      </c>
      <c r="D28" s="36" t="s">
        <v>156</v>
      </c>
      <c r="I28" s="27">
        <v>58662</v>
      </c>
      <c r="J28" s="36" t="s">
        <v>157</v>
      </c>
      <c r="L28" s="27">
        <v>321</v>
      </c>
      <c r="M28" s="36" t="s">
        <v>156</v>
      </c>
    </row>
    <row r="29" spans="1:13" ht="15.75" x14ac:dyDescent="0.25">
      <c r="A29" s="2"/>
      <c r="C29" s="27" t="s">
        <v>59</v>
      </c>
      <c r="D29" s="36" t="s">
        <v>156</v>
      </c>
      <c r="I29" s="27">
        <v>58662</v>
      </c>
      <c r="J29" s="36" t="s">
        <v>157</v>
      </c>
      <c r="L29" s="27">
        <v>322</v>
      </c>
      <c r="M29" s="36" t="s">
        <v>156</v>
      </c>
    </row>
    <row r="30" spans="1:13" ht="15.75" x14ac:dyDescent="0.25">
      <c r="A30" s="2"/>
      <c r="C30" s="27" t="s">
        <v>61</v>
      </c>
      <c r="D30" s="36" t="s">
        <v>156</v>
      </c>
      <c r="I30" s="27">
        <v>58662</v>
      </c>
      <c r="J30" s="36" t="s">
        <v>157</v>
      </c>
      <c r="L30" s="27">
        <v>377</v>
      </c>
      <c r="M30" s="36" t="s">
        <v>156</v>
      </c>
    </row>
    <row r="31" spans="1:13" ht="15.75" x14ac:dyDescent="0.25">
      <c r="A31" s="2"/>
      <c r="C31" s="27" t="s">
        <v>69</v>
      </c>
      <c r="D31" s="36" t="s">
        <v>156</v>
      </c>
      <c r="I31" s="27">
        <v>58662</v>
      </c>
      <c r="J31" s="36" t="s">
        <v>157</v>
      </c>
      <c r="L31" s="27">
        <v>393</v>
      </c>
      <c r="M31" s="36" t="s">
        <v>156</v>
      </c>
    </row>
    <row r="32" spans="1:13" ht="15.75" x14ac:dyDescent="0.25">
      <c r="A32" s="2"/>
      <c r="C32" s="27" t="s">
        <v>79</v>
      </c>
      <c r="D32" s="36" t="s">
        <v>156</v>
      </c>
      <c r="I32" s="27">
        <v>43247</v>
      </c>
      <c r="J32" s="36" t="s">
        <v>156</v>
      </c>
      <c r="L32" s="27">
        <v>398</v>
      </c>
      <c r="M32" s="36" t="s">
        <v>156</v>
      </c>
    </row>
    <row r="33" spans="1:13" ht="15.75" x14ac:dyDescent="0.25">
      <c r="A33" s="6"/>
      <c r="C33" s="27" t="s">
        <v>80</v>
      </c>
      <c r="D33" s="36" t="s">
        <v>156</v>
      </c>
      <c r="I33" s="27">
        <v>43247</v>
      </c>
      <c r="J33" s="36" t="s">
        <v>156</v>
      </c>
      <c r="L33" s="27">
        <v>399</v>
      </c>
      <c r="M33" s="36" t="s">
        <v>156</v>
      </c>
    </row>
    <row r="34" spans="1:13" ht="15.75" x14ac:dyDescent="0.25">
      <c r="A34" s="6"/>
      <c r="C34" s="27" t="s">
        <v>89</v>
      </c>
      <c r="D34" s="36" t="s">
        <v>156</v>
      </c>
      <c r="I34" s="27">
        <v>43247</v>
      </c>
      <c r="J34" s="36" t="s">
        <v>156</v>
      </c>
      <c r="L34" s="27">
        <v>417</v>
      </c>
      <c r="M34" s="36" t="s">
        <v>156</v>
      </c>
    </row>
    <row r="35" spans="1:13" ht="15.75" x14ac:dyDescent="0.25">
      <c r="A35" s="6"/>
      <c r="C35" s="27" t="s">
        <v>90</v>
      </c>
      <c r="D35" s="36" t="s">
        <v>156</v>
      </c>
      <c r="I35" s="27">
        <v>43247</v>
      </c>
      <c r="J35" s="36" t="s">
        <v>156</v>
      </c>
      <c r="L35" s="27">
        <v>438</v>
      </c>
      <c r="M35" s="36" t="s">
        <v>156</v>
      </c>
    </row>
    <row r="36" spans="1:13" ht="15.75" x14ac:dyDescent="0.25">
      <c r="A36" s="6"/>
      <c r="C36" s="27" t="s">
        <v>94</v>
      </c>
      <c r="D36" s="36" t="s">
        <v>156</v>
      </c>
      <c r="I36" s="27">
        <v>43247</v>
      </c>
      <c r="J36" s="36" t="s">
        <v>156</v>
      </c>
      <c r="L36" s="27">
        <v>493</v>
      </c>
      <c r="M36" s="36" t="s">
        <v>156</v>
      </c>
    </row>
    <row r="37" spans="1:13" ht="15.75" x14ac:dyDescent="0.25">
      <c r="A37" s="6"/>
      <c r="C37" s="27" t="s">
        <v>95</v>
      </c>
      <c r="D37" s="36" t="s">
        <v>156</v>
      </c>
      <c r="I37" s="27">
        <v>43247</v>
      </c>
      <c r="J37" s="36" t="s">
        <v>156</v>
      </c>
      <c r="L37" s="27">
        <v>617</v>
      </c>
      <c r="M37" s="36" t="s">
        <v>156</v>
      </c>
    </row>
    <row r="38" spans="1:13" ht="15.75" x14ac:dyDescent="0.25">
      <c r="A38" s="6"/>
      <c r="C38" s="27" t="s">
        <v>105</v>
      </c>
      <c r="D38" s="36" t="s">
        <v>156</v>
      </c>
      <c r="I38" s="27">
        <v>43247</v>
      </c>
      <c r="J38" s="36" t="s">
        <v>156</v>
      </c>
      <c r="L38" s="27">
        <v>637</v>
      </c>
      <c r="M38" s="36" t="s">
        <v>156</v>
      </c>
    </row>
    <row r="39" spans="1:13" ht="15.75" x14ac:dyDescent="0.25">
      <c r="A39" s="6"/>
      <c r="C39" s="27" t="s">
        <v>110</v>
      </c>
      <c r="D39" s="36" t="s">
        <v>156</v>
      </c>
      <c r="I39" s="27">
        <v>43247</v>
      </c>
      <c r="J39" s="36" t="s">
        <v>156</v>
      </c>
      <c r="L39" s="27">
        <v>639</v>
      </c>
      <c r="M39" s="36" t="s">
        <v>156</v>
      </c>
    </row>
    <row r="40" spans="1:13" ht="15.75" x14ac:dyDescent="0.25">
      <c r="A40" s="6"/>
      <c r="C40" s="27" t="s">
        <v>116</v>
      </c>
      <c r="D40" s="36" t="s">
        <v>156</v>
      </c>
      <c r="I40" s="27">
        <v>43247</v>
      </c>
      <c r="J40" s="36" t="s">
        <v>156</v>
      </c>
      <c r="L40" s="27">
        <v>769</v>
      </c>
      <c r="M40" s="36" t="s">
        <v>156</v>
      </c>
    </row>
    <row r="41" spans="1:13" ht="15.75" x14ac:dyDescent="0.25">
      <c r="A41" s="6"/>
      <c r="C41" s="27" t="s">
        <v>139</v>
      </c>
      <c r="D41" s="36" t="s">
        <v>156</v>
      </c>
      <c r="L41" s="27">
        <v>793</v>
      </c>
      <c r="M41" s="36" t="s">
        <v>156</v>
      </c>
    </row>
    <row r="42" spans="1:13" ht="15.75" x14ac:dyDescent="0.25">
      <c r="A42" s="6"/>
      <c r="C42" s="27" t="s">
        <v>141</v>
      </c>
      <c r="D42" s="36" t="s">
        <v>156</v>
      </c>
      <c r="L42" s="27">
        <v>813</v>
      </c>
      <c r="M42" s="36" t="s">
        <v>156</v>
      </c>
    </row>
    <row r="43" spans="1:13" ht="15.75" x14ac:dyDescent="0.25">
      <c r="A43" s="6"/>
      <c r="C43" s="27" t="s">
        <v>142</v>
      </c>
      <c r="D43" s="36" t="s">
        <v>156</v>
      </c>
      <c r="L43" s="27">
        <v>864</v>
      </c>
      <c r="M43" s="36" t="s">
        <v>156</v>
      </c>
    </row>
    <row r="44" spans="1:13" ht="15.75" x14ac:dyDescent="0.25">
      <c r="A44" s="6"/>
      <c r="C44" s="27" t="s">
        <v>146</v>
      </c>
      <c r="D44" s="36" t="s">
        <v>156</v>
      </c>
      <c r="L44" s="27">
        <v>920</v>
      </c>
      <c r="M44" s="36" t="s">
        <v>156</v>
      </c>
    </row>
    <row r="45" spans="1:13" ht="15.75" x14ac:dyDescent="0.25">
      <c r="A45" s="6"/>
      <c r="L45" s="27">
        <v>948</v>
      </c>
      <c r="M45" s="36" t="s">
        <v>156</v>
      </c>
    </row>
    <row r="46" spans="1:13" x14ac:dyDescent="0.25">
      <c r="A46" s="6"/>
    </row>
    <row r="47" spans="1:13" x14ac:dyDescent="0.25">
      <c r="A47" s="6"/>
    </row>
    <row r="48" spans="1:13" x14ac:dyDescent="0.25">
      <c r="A48" s="6"/>
    </row>
    <row r="49" spans="1:1" x14ac:dyDescent="0.25">
      <c r="A49" s="6"/>
    </row>
    <row r="50" spans="1:1" x14ac:dyDescent="0.25">
      <c r="A50" s="6"/>
    </row>
    <row r="51" spans="1:1" x14ac:dyDescent="0.25">
      <c r="A51" s="6"/>
    </row>
    <row r="52" spans="1:1" x14ac:dyDescent="0.25">
      <c r="A52" s="6"/>
    </row>
    <row r="53" spans="1:1" x14ac:dyDescent="0.25">
      <c r="A53" s="6"/>
    </row>
    <row r="54" spans="1:1" x14ac:dyDescent="0.25">
      <c r="A54" s="6"/>
    </row>
    <row r="55" spans="1:1" x14ac:dyDescent="0.25">
      <c r="A55" s="6"/>
    </row>
    <row r="56" spans="1:1" x14ac:dyDescent="0.25">
      <c r="A56" s="6"/>
    </row>
    <row r="57" spans="1:1" x14ac:dyDescent="0.25">
      <c r="A57" s="6"/>
    </row>
    <row r="58" spans="1:1" x14ac:dyDescent="0.25">
      <c r="A58" s="6"/>
    </row>
    <row r="59" spans="1:1" x14ac:dyDescent="0.25">
      <c r="A59" s="6"/>
    </row>
    <row r="60" spans="1:1" x14ac:dyDescent="0.25">
      <c r="A60" s="6"/>
    </row>
    <row r="61" spans="1:1" x14ac:dyDescent="0.25">
      <c r="A61" s="6"/>
    </row>
    <row r="62" spans="1:1" x14ac:dyDescent="0.25">
      <c r="A62" s="6"/>
    </row>
    <row r="63" spans="1:1" x14ac:dyDescent="0.25">
      <c r="A63" s="6"/>
    </row>
    <row r="64" spans="1:1" x14ac:dyDescent="0.25">
      <c r="A64" s="6"/>
    </row>
    <row r="65" spans="1:1" x14ac:dyDescent="0.25">
      <c r="A65" s="6"/>
    </row>
    <row r="66" spans="1:1" x14ac:dyDescent="0.25">
      <c r="A66" s="6"/>
    </row>
    <row r="67" spans="1:1" x14ac:dyDescent="0.25">
      <c r="A67" s="6"/>
    </row>
    <row r="68" spans="1:1" x14ac:dyDescent="0.25">
      <c r="A68" s="6"/>
    </row>
    <row r="69" spans="1:1" x14ac:dyDescent="0.25">
      <c r="A69" s="6"/>
    </row>
    <row r="70" spans="1:1" x14ac:dyDescent="0.25">
      <c r="A70" s="6"/>
    </row>
    <row r="71" spans="1:1" x14ac:dyDescent="0.25">
      <c r="A71" s="6"/>
    </row>
    <row r="72" spans="1:1" x14ac:dyDescent="0.25">
      <c r="A72" s="6"/>
    </row>
    <row r="73" spans="1:1" x14ac:dyDescent="0.25">
      <c r="A73" s="6"/>
    </row>
    <row r="74" spans="1:1" x14ac:dyDescent="0.25">
      <c r="A74" s="6"/>
    </row>
    <row r="75" spans="1:1" x14ac:dyDescent="0.25">
      <c r="A75" s="6"/>
    </row>
    <row r="76" spans="1:1" x14ac:dyDescent="0.25">
      <c r="A76" s="6"/>
    </row>
    <row r="77" spans="1:1" x14ac:dyDescent="0.25">
      <c r="A77" s="6"/>
    </row>
    <row r="78" spans="1:1" x14ac:dyDescent="0.25">
      <c r="A78" s="6"/>
    </row>
    <row r="79" spans="1:1" x14ac:dyDescent="0.25">
      <c r="A79" s="6"/>
    </row>
    <row r="80" spans="1:1" x14ac:dyDescent="0.25">
      <c r="A80" s="6"/>
    </row>
    <row r="81" spans="1:1" x14ac:dyDescent="0.25">
      <c r="A81" s="6"/>
    </row>
    <row r="82" spans="1:1" x14ac:dyDescent="0.25">
      <c r="A82" s="6"/>
    </row>
    <row r="83" spans="1:1" x14ac:dyDescent="0.25">
      <c r="A83" s="6"/>
    </row>
    <row r="84" spans="1:1" x14ac:dyDescent="0.25">
      <c r="A84" s="6"/>
    </row>
    <row r="85" spans="1:1" x14ac:dyDescent="0.25">
      <c r="A85" s="6"/>
    </row>
    <row r="86" spans="1:1" x14ac:dyDescent="0.25">
      <c r="A86" s="6"/>
    </row>
    <row r="87" spans="1:1" x14ac:dyDescent="0.25">
      <c r="A87" s="6"/>
    </row>
    <row r="88" spans="1:1" x14ac:dyDescent="0.25">
      <c r="A88" s="6"/>
    </row>
    <row r="89" spans="1:1" x14ac:dyDescent="0.25">
      <c r="A89" s="6"/>
    </row>
    <row r="90" spans="1:1" x14ac:dyDescent="0.25">
      <c r="A90" s="6"/>
    </row>
    <row r="91" spans="1:1" x14ac:dyDescent="0.25">
      <c r="A91" s="6"/>
    </row>
    <row r="92" spans="1:1" x14ac:dyDescent="0.25">
      <c r="A92" s="6"/>
    </row>
    <row r="93" spans="1:1" x14ac:dyDescent="0.25">
      <c r="A93" s="6"/>
    </row>
    <row r="94" spans="1:1" x14ac:dyDescent="0.25">
      <c r="A94" s="6"/>
    </row>
    <row r="95" spans="1:1" x14ac:dyDescent="0.25">
      <c r="A95" s="6"/>
    </row>
    <row r="96" spans="1:1"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row r="1019" spans="1:1" x14ac:dyDescent="0.25">
      <c r="A1019" s="6"/>
    </row>
    <row r="1020" spans="1:1" x14ac:dyDescent="0.25">
      <c r="A1020" s="6"/>
    </row>
    <row r="1021" spans="1:1" x14ac:dyDescent="0.25">
      <c r="A1021" s="6"/>
    </row>
    <row r="1022" spans="1:1" x14ac:dyDescent="0.25">
      <c r="A1022" s="6"/>
    </row>
    <row r="1023" spans="1:1" x14ac:dyDescent="0.25">
      <c r="A1023" s="6"/>
    </row>
    <row r="1024" spans="1:1" x14ac:dyDescent="0.25">
      <c r="A1024" s="6"/>
    </row>
    <row r="1025" spans="1:1" x14ac:dyDescent="0.25">
      <c r="A1025" s="6"/>
    </row>
    <row r="1026" spans="1:1" x14ac:dyDescent="0.25">
      <c r="A1026" s="6"/>
    </row>
    <row r="1027" spans="1:1" x14ac:dyDescent="0.25">
      <c r="A1027" s="6"/>
    </row>
    <row r="1028" spans="1:1" x14ac:dyDescent="0.25">
      <c r="A1028" s="6"/>
    </row>
    <row r="1029" spans="1:1" x14ac:dyDescent="0.25">
      <c r="A1029" s="6"/>
    </row>
    <row r="1030" spans="1:1" x14ac:dyDescent="0.25">
      <c r="A1030" s="6"/>
    </row>
    <row r="1031" spans="1:1" x14ac:dyDescent="0.25">
      <c r="A1031" s="6"/>
    </row>
    <row r="1032" spans="1:1" x14ac:dyDescent="0.25">
      <c r="A1032" s="6"/>
    </row>
    <row r="1033" spans="1:1" x14ac:dyDescent="0.25">
      <c r="A1033" s="6"/>
    </row>
    <row r="1034" spans="1:1" x14ac:dyDescent="0.25">
      <c r="A1034" s="6"/>
    </row>
    <row r="1035" spans="1:1" x14ac:dyDescent="0.25">
      <c r="A1035" s="6"/>
    </row>
    <row r="1036" spans="1:1" x14ac:dyDescent="0.25">
      <c r="A1036" s="6"/>
    </row>
    <row r="1037" spans="1:1" x14ac:dyDescent="0.25">
      <c r="A1037" s="6"/>
    </row>
    <row r="1038" spans="1:1" x14ac:dyDescent="0.25">
      <c r="A1038" s="6"/>
    </row>
    <row r="1039" spans="1:1" x14ac:dyDescent="0.25">
      <c r="A1039" s="6"/>
    </row>
    <row r="1040" spans="1:1" x14ac:dyDescent="0.25">
      <c r="A1040" s="6"/>
    </row>
    <row r="1041" spans="1:1" x14ac:dyDescent="0.25">
      <c r="A1041" s="6"/>
    </row>
    <row r="1042" spans="1:1" x14ac:dyDescent="0.25">
      <c r="A1042" s="6"/>
    </row>
    <row r="1043" spans="1:1" x14ac:dyDescent="0.25">
      <c r="A1043" s="6"/>
    </row>
    <row r="1044" spans="1:1" x14ac:dyDescent="0.25">
      <c r="A1044" s="6"/>
    </row>
    <row r="1045" spans="1:1" x14ac:dyDescent="0.25">
      <c r="A1045" s="6"/>
    </row>
    <row r="1046" spans="1:1" x14ac:dyDescent="0.25">
      <c r="A1046" s="6"/>
    </row>
    <row r="1047" spans="1:1" x14ac:dyDescent="0.25">
      <c r="A1047" s="6"/>
    </row>
    <row r="1048" spans="1:1" x14ac:dyDescent="0.25">
      <c r="A1048" s="6"/>
    </row>
    <row r="1049" spans="1:1" x14ac:dyDescent="0.25">
      <c r="A1049" s="6"/>
    </row>
    <row r="1050" spans="1:1" x14ac:dyDescent="0.25">
      <c r="A1050" s="6"/>
    </row>
    <row r="1051" spans="1:1" x14ac:dyDescent="0.25">
      <c r="A1051" s="6"/>
    </row>
    <row r="1052" spans="1:1" x14ac:dyDescent="0.25">
      <c r="A1052" s="6"/>
    </row>
    <row r="1053" spans="1:1" x14ac:dyDescent="0.25">
      <c r="A1053" s="6"/>
    </row>
    <row r="1054" spans="1:1" x14ac:dyDescent="0.25">
      <c r="A1054" s="6"/>
    </row>
    <row r="1055" spans="1:1" x14ac:dyDescent="0.25">
      <c r="A1055" s="6"/>
    </row>
    <row r="1056" spans="1:1" x14ac:dyDescent="0.25">
      <c r="A1056" s="6"/>
    </row>
    <row r="1057" spans="1:1" x14ac:dyDescent="0.25">
      <c r="A1057" s="6"/>
    </row>
    <row r="1058" spans="1:1" x14ac:dyDescent="0.25">
      <c r="A1058" s="6"/>
    </row>
    <row r="1059" spans="1:1" x14ac:dyDescent="0.25">
      <c r="A1059" s="6"/>
    </row>
    <row r="1060" spans="1:1" x14ac:dyDescent="0.25">
      <c r="A1060" s="6"/>
    </row>
    <row r="1061" spans="1:1" x14ac:dyDescent="0.25">
      <c r="A1061" s="6"/>
    </row>
    <row r="1062" spans="1:1" x14ac:dyDescent="0.25">
      <c r="A1062" s="6"/>
    </row>
  </sheetData>
  <autoFilter ref="C12:D28" xr:uid="{4F11E160-A4C9-4FDD-964C-79CEDB4D7287}"/>
  <mergeCells count="6">
    <mergeCell ref="C11:D11"/>
    <mergeCell ref="F11:G11"/>
    <mergeCell ref="I11:J11"/>
    <mergeCell ref="L11:M11"/>
    <mergeCell ref="C15:D15"/>
    <mergeCell ref="F15:G15"/>
  </mergeCells>
  <conditionalFormatting sqref="C13:D13">
    <cfRule type="expression" dxfId="5" priority="6">
      <formula>MOD(ROW(),2)=0</formula>
    </cfRule>
  </conditionalFormatting>
  <conditionalFormatting sqref="C17:D44">
    <cfRule type="expression" dxfId="4" priority="5">
      <formula>MOD(ROW(),2)=0</formula>
    </cfRule>
  </conditionalFormatting>
  <conditionalFormatting sqref="F13:G13">
    <cfRule type="expression" dxfId="3" priority="4">
      <formula>MOD(ROW(),2)=0</formula>
    </cfRule>
  </conditionalFormatting>
  <conditionalFormatting sqref="F17:G17">
    <cfRule type="expression" dxfId="2" priority="3">
      <formula>MOD(ROW(),2)=0</formula>
    </cfRule>
  </conditionalFormatting>
  <conditionalFormatting sqref="I13:J40">
    <cfRule type="expression" dxfId="1" priority="2">
      <formula>MOD(ROW(),2)=0</formula>
    </cfRule>
  </conditionalFormatting>
  <conditionalFormatting sqref="L13:M45">
    <cfRule type="expression" dxfId="0" priority="1">
      <formula>MOD(ROW(),2)=0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9821F-7FD9-4BF1-A715-FD13FF89A8C8}">
  <sheetPr>
    <tabColor theme="1"/>
  </sheetPr>
  <dimension ref="A1:BQ1075"/>
  <sheetViews>
    <sheetView showGridLines="0" tabSelected="1" zoomScaleNormal="100" workbookViewId="0"/>
  </sheetViews>
  <sheetFormatPr defaultColWidth="8.85546875" defaultRowHeight="15" x14ac:dyDescent="0.25"/>
  <cols>
    <col min="1" max="1" width="2.85546875" style="1" customWidth="1"/>
    <col min="2" max="2" width="2.85546875" style="2" customWidth="1"/>
    <col min="3" max="3" width="8.85546875" style="2" customWidth="1"/>
    <col min="4" max="10" width="8.85546875" style="2"/>
    <col min="11" max="11" width="5.42578125" style="2" customWidth="1"/>
    <col min="12" max="12" width="2.85546875" style="2" customWidth="1"/>
    <col min="13" max="16384" width="8.85546875" style="2"/>
  </cols>
  <sheetData>
    <row r="1" spans="1:69" s="1" customFormat="1" x14ac:dyDescent="0.25">
      <c r="A1" s="6"/>
      <c r="B1" s="7"/>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row>
    <row r="2" spans="1:69" ht="15.75" x14ac:dyDescent="0.25">
      <c r="A2" s="6"/>
      <c r="C2" s="3"/>
      <c r="D2" s="3"/>
      <c r="E2" s="5"/>
      <c r="F2" s="5"/>
      <c r="G2" s="5"/>
      <c r="H2" s="5"/>
      <c r="I2" s="5"/>
      <c r="J2" s="5"/>
      <c r="K2" s="5"/>
    </row>
    <row r="3" spans="1:69" ht="16.5" customHeight="1" x14ac:dyDescent="0.25">
      <c r="A3" s="6"/>
      <c r="C3" s="3"/>
      <c r="D3" s="3"/>
    </row>
    <row r="4" spans="1:69" ht="11.1" customHeight="1" x14ac:dyDescent="0.25">
      <c r="A4" s="6"/>
      <c r="C4" s="3"/>
      <c r="D4" s="3"/>
    </row>
    <row r="5" spans="1:69" ht="31.5" customHeight="1" x14ac:dyDescent="0.25">
      <c r="A5" s="18"/>
      <c r="B5" s="18"/>
      <c r="C5" s="18"/>
      <c r="D5" s="18"/>
      <c r="E5" s="21"/>
      <c r="F5" s="21"/>
      <c r="G5" s="21"/>
      <c r="H5" s="21"/>
      <c r="I5" s="21"/>
      <c r="J5" s="21"/>
      <c r="K5" s="21"/>
      <c r="L5" s="21"/>
      <c r="M5" s="21"/>
      <c r="N5" s="21"/>
      <c r="O5" s="21"/>
      <c r="P5" s="21"/>
      <c r="Q5" s="21"/>
    </row>
    <row r="6" spans="1:69" ht="17.45" customHeight="1" x14ac:dyDescent="0.35">
      <c r="A6" s="19"/>
      <c r="B6" s="19"/>
      <c r="C6" s="19"/>
      <c r="D6" s="19"/>
      <c r="E6" s="13"/>
      <c r="F6" s="13"/>
      <c r="G6" s="13"/>
      <c r="H6" s="13"/>
      <c r="I6" s="13"/>
      <c r="J6" s="13"/>
      <c r="K6" s="13"/>
      <c r="L6" s="13"/>
      <c r="M6" s="13"/>
      <c r="N6" s="13"/>
      <c r="O6" s="13"/>
      <c r="P6" s="13"/>
    </row>
    <row r="7" spans="1:69" ht="18.600000000000001" customHeight="1" x14ac:dyDescent="0.25">
      <c r="A7" s="6"/>
      <c r="C7" s="3"/>
      <c r="D7" s="3"/>
    </row>
    <row r="8" spans="1:69" ht="18.95" customHeight="1" x14ac:dyDescent="0.3">
      <c r="A8" s="6"/>
      <c r="C8" s="9"/>
      <c r="D8" s="9"/>
      <c r="E8" s="9"/>
      <c r="F8" s="9"/>
      <c r="G8" s="9"/>
      <c r="H8" s="9"/>
      <c r="I8" s="9"/>
      <c r="J8" s="9"/>
      <c r="K8" s="9"/>
      <c r="L8" s="11"/>
      <c r="M8" s="9"/>
      <c r="N8" s="9"/>
      <c r="O8" s="9"/>
    </row>
    <row r="9" spans="1:69" ht="16.5" customHeight="1" x14ac:dyDescent="0.25">
      <c r="A9" s="6"/>
      <c r="L9" s="8"/>
    </row>
    <row r="10" spans="1:69" ht="39.950000000000003" customHeight="1" x14ac:dyDescent="0.25">
      <c r="A10" s="6"/>
      <c r="C10" s="22"/>
      <c r="D10" s="22"/>
      <c r="E10" s="22"/>
      <c r="F10" s="22"/>
      <c r="G10" s="22"/>
      <c r="H10" s="22"/>
      <c r="I10" s="22"/>
      <c r="J10" s="22"/>
      <c r="K10" s="12"/>
      <c r="L10" s="12"/>
      <c r="M10" s="12"/>
      <c r="N10" s="12"/>
    </row>
    <row r="11" spans="1:69" ht="14.45" customHeight="1" x14ac:dyDescent="0.25">
      <c r="A11" s="6"/>
      <c r="C11" s="23"/>
      <c r="D11" s="23"/>
      <c r="E11" s="23"/>
      <c r="F11" s="23"/>
      <c r="G11" s="23"/>
      <c r="H11" s="23"/>
      <c r="I11" s="23"/>
      <c r="J11" s="23"/>
      <c r="K11" s="23"/>
      <c r="L11" s="23"/>
      <c r="M11" s="23"/>
      <c r="N11" s="23"/>
      <c r="O11" s="23"/>
    </row>
    <row r="12" spans="1:69" ht="9" customHeight="1" x14ac:dyDescent="0.25">
      <c r="A12" s="6"/>
      <c r="C12" s="23"/>
      <c r="D12" s="23"/>
      <c r="E12" s="23"/>
      <c r="F12" s="23"/>
      <c r="G12" s="23"/>
      <c r="H12" s="23"/>
      <c r="I12" s="23"/>
      <c r="J12" s="23"/>
      <c r="K12" s="23"/>
      <c r="L12" s="23"/>
      <c r="M12" s="23"/>
      <c r="N12" s="23"/>
      <c r="O12" s="23"/>
    </row>
    <row r="13" spans="1:69" ht="26.1" customHeight="1" x14ac:dyDescent="0.25">
      <c r="A13" s="6"/>
      <c r="C13" s="23"/>
      <c r="D13" s="23"/>
      <c r="E13" s="23"/>
      <c r="F13" s="23"/>
      <c r="G13" s="23"/>
      <c r="H13" s="23"/>
      <c r="I13" s="23"/>
      <c r="J13" s="23"/>
      <c r="K13" s="23"/>
      <c r="L13" s="23"/>
      <c r="M13" s="23"/>
      <c r="N13" s="23"/>
      <c r="O13" s="23"/>
    </row>
    <row r="14" spans="1:69" ht="15.6" customHeight="1" x14ac:dyDescent="0.25">
      <c r="A14" s="6"/>
      <c r="C14" s="23"/>
      <c r="D14" s="23"/>
      <c r="E14" s="23"/>
      <c r="F14" s="23"/>
      <c r="G14" s="23"/>
      <c r="H14" s="23"/>
      <c r="I14" s="23"/>
      <c r="J14" s="23"/>
      <c r="K14" s="23"/>
      <c r="L14" s="23"/>
      <c r="M14" s="23"/>
      <c r="N14" s="23"/>
      <c r="O14" s="23"/>
    </row>
    <row r="15" spans="1:69" ht="12.95" customHeight="1" x14ac:dyDescent="0.25">
      <c r="A15" s="6"/>
      <c r="C15" s="23"/>
      <c r="D15" s="23"/>
      <c r="E15" s="23"/>
      <c r="F15" s="23"/>
      <c r="G15" s="23"/>
      <c r="H15" s="23"/>
      <c r="I15" s="23"/>
      <c r="J15" s="23"/>
      <c r="K15" s="23"/>
      <c r="L15" s="23"/>
      <c r="M15" s="23"/>
      <c r="N15" s="23"/>
      <c r="O15" s="23"/>
    </row>
    <row r="16" spans="1:69" ht="12.95" customHeight="1" x14ac:dyDescent="0.25">
      <c r="A16" s="6"/>
      <c r="C16" s="23"/>
      <c r="D16" s="23"/>
      <c r="E16" s="23"/>
      <c r="F16" s="23"/>
      <c r="G16" s="23"/>
      <c r="H16" s="23"/>
      <c r="I16" s="23"/>
      <c r="J16" s="23"/>
      <c r="K16" s="23"/>
      <c r="L16" s="23"/>
      <c r="M16" s="23"/>
      <c r="N16" s="23"/>
      <c r="O16" s="23"/>
    </row>
    <row r="17" spans="1:15" ht="12.95" customHeight="1" x14ac:dyDescent="0.25">
      <c r="A17" s="6"/>
      <c r="C17" s="23"/>
      <c r="D17" s="23"/>
      <c r="E17" s="23"/>
      <c r="F17" s="23"/>
      <c r="G17" s="23"/>
      <c r="H17" s="23"/>
      <c r="I17" s="23"/>
      <c r="J17" s="23"/>
      <c r="K17" s="23"/>
      <c r="L17" s="23"/>
      <c r="M17" s="23"/>
      <c r="N17" s="23"/>
      <c r="O17" s="23"/>
    </row>
    <row r="18" spans="1:15" ht="12.95" customHeight="1" x14ac:dyDescent="0.25">
      <c r="A18" s="6"/>
      <c r="C18" s="23"/>
      <c r="D18" s="23"/>
      <c r="E18" s="23"/>
      <c r="F18" s="23"/>
      <c r="G18" s="23"/>
      <c r="H18" s="23"/>
      <c r="I18" s="23"/>
      <c r="J18" s="23"/>
      <c r="K18" s="23"/>
      <c r="L18" s="23"/>
      <c r="M18" s="23"/>
      <c r="N18" s="23"/>
      <c r="O18" s="23"/>
    </row>
    <row r="19" spans="1:15" ht="12.95" customHeight="1" x14ac:dyDescent="0.25">
      <c r="A19" s="6"/>
      <c r="C19" s="23"/>
      <c r="D19" s="23"/>
      <c r="E19" s="23"/>
      <c r="F19" s="23"/>
      <c r="G19" s="23"/>
      <c r="H19" s="23"/>
      <c r="I19" s="23"/>
      <c r="J19" s="23"/>
      <c r="K19" s="23"/>
      <c r="L19" s="23"/>
      <c r="M19" s="23"/>
      <c r="N19" s="23"/>
      <c r="O19" s="23"/>
    </row>
    <row r="20" spans="1:15" ht="12.95" customHeight="1" x14ac:dyDescent="0.25">
      <c r="A20" s="6"/>
      <c r="C20" s="23"/>
      <c r="D20" s="23"/>
      <c r="E20" s="23"/>
      <c r="F20" s="23"/>
      <c r="G20" s="23"/>
      <c r="H20" s="23"/>
      <c r="I20" s="23"/>
      <c r="J20" s="23"/>
      <c r="K20" s="23"/>
      <c r="L20" s="23"/>
      <c r="M20" s="23"/>
      <c r="N20" s="23"/>
      <c r="O20" s="23"/>
    </row>
    <row r="21" spans="1:15" ht="12.95" customHeight="1" x14ac:dyDescent="0.25">
      <c r="A21" s="6"/>
      <c r="C21" s="23"/>
      <c r="D21" s="23"/>
      <c r="E21" s="23"/>
      <c r="F21" s="23"/>
      <c r="G21" s="23"/>
      <c r="H21" s="23"/>
      <c r="I21" s="23"/>
      <c r="J21" s="23"/>
      <c r="K21" s="23"/>
      <c r="L21" s="23"/>
      <c r="M21" s="23"/>
      <c r="N21" s="23"/>
      <c r="O21" s="23"/>
    </row>
    <row r="22" spans="1:15" ht="12.95" customHeight="1" x14ac:dyDescent="0.25">
      <c r="A22" s="6"/>
      <c r="C22" s="23"/>
      <c r="D22" s="23"/>
      <c r="E22" s="23"/>
      <c r="F22" s="23"/>
      <c r="G22" s="23"/>
      <c r="H22" s="23"/>
      <c r="I22" s="23"/>
      <c r="J22" s="23"/>
      <c r="K22" s="23"/>
      <c r="L22" s="23"/>
      <c r="M22" s="23"/>
      <c r="N22" s="23"/>
      <c r="O22" s="23"/>
    </row>
    <row r="23" spans="1:15" ht="60.6" customHeight="1" x14ac:dyDescent="0.25">
      <c r="A23" s="6"/>
      <c r="C23" s="23"/>
      <c r="D23" s="23"/>
      <c r="E23" s="23"/>
      <c r="F23" s="23"/>
      <c r="G23" s="23"/>
      <c r="H23" s="23"/>
      <c r="I23" s="23"/>
      <c r="J23" s="23"/>
      <c r="K23" s="23"/>
      <c r="L23" s="23"/>
      <c r="M23" s="23"/>
      <c r="N23" s="23"/>
      <c r="O23" s="23"/>
    </row>
    <row r="24" spans="1:15" ht="12.95" customHeight="1" x14ac:dyDescent="0.25">
      <c r="A24" s="6"/>
      <c r="C24" s="10"/>
      <c r="D24" s="10"/>
      <c r="E24" s="10"/>
      <c r="F24" s="10"/>
      <c r="G24" s="10"/>
      <c r="H24" s="10"/>
      <c r="I24" s="10"/>
      <c r="J24" s="10"/>
      <c r="K24" s="10"/>
      <c r="L24" s="10"/>
      <c r="M24" s="10"/>
      <c r="N24" s="10"/>
      <c r="O24" s="10"/>
    </row>
    <row r="25" spans="1:15" ht="30" customHeight="1" x14ac:dyDescent="0.25">
      <c r="A25" s="6"/>
      <c r="C25" s="22"/>
      <c r="D25" s="22"/>
      <c r="E25" s="22"/>
      <c r="F25" s="22"/>
      <c r="G25" s="22"/>
      <c r="H25" s="22"/>
      <c r="I25" s="22"/>
      <c r="J25" s="22"/>
      <c r="K25" s="4"/>
    </row>
    <row r="26" spans="1:15" ht="19.5" customHeight="1" x14ac:dyDescent="0.25">
      <c r="A26" s="6"/>
      <c r="C26" s="23"/>
      <c r="D26" s="23"/>
      <c r="E26" s="23"/>
      <c r="F26" s="23"/>
      <c r="G26" s="23"/>
      <c r="H26" s="23"/>
      <c r="I26" s="23"/>
      <c r="J26" s="23"/>
      <c r="K26" s="23"/>
      <c r="L26" s="23"/>
      <c r="M26" s="23"/>
      <c r="N26" s="23"/>
      <c r="O26" s="23"/>
    </row>
    <row r="27" spans="1:15" ht="23.45" customHeight="1" x14ac:dyDescent="0.25">
      <c r="A27" s="6"/>
      <c r="C27" s="23"/>
      <c r="D27" s="23"/>
      <c r="E27" s="23"/>
      <c r="F27" s="23"/>
      <c r="G27" s="23"/>
      <c r="H27" s="23"/>
      <c r="I27" s="23"/>
      <c r="J27" s="23"/>
      <c r="K27" s="23"/>
      <c r="L27" s="23"/>
      <c r="M27" s="23"/>
      <c r="N27" s="23"/>
      <c r="O27" s="23"/>
    </row>
    <row r="28" spans="1:15" ht="15.6" customHeight="1" x14ac:dyDescent="0.25">
      <c r="A28" s="6"/>
      <c r="C28" s="14"/>
      <c r="D28" s="38"/>
      <c r="E28" s="38"/>
      <c r="F28" s="38"/>
      <c r="G28" s="38"/>
      <c r="H28" s="38"/>
      <c r="I28" s="38"/>
    </row>
    <row r="29" spans="1:15" ht="32.450000000000003" customHeight="1" x14ac:dyDescent="0.25">
      <c r="A29" s="6"/>
      <c r="C29" s="22"/>
      <c r="D29" s="22"/>
      <c r="E29" s="22"/>
      <c r="F29" s="22"/>
      <c r="G29" s="22"/>
      <c r="H29" s="22"/>
      <c r="I29" s="22"/>
      <c r="J29" s="22"/>
      <c r="K29" s="4"/>
    </row>
    <row r="30" spans="1:15" ht="21" customHeight="1" x14ac:dyDescent="0.25">
      <c r="A30" s="6"/>
      <c r="C30" s="23"/>
      <c r="D30" s="23"/>
      <c r="E30" s="23"/>
      <c r="F30" s="23"/>
      <c r="G30" s="23"/>
      <c r="H30" s="23"/>
      <c r="I30" s="23"/>
      <c r="J30" s="23"/>
      <c r="K30" s="23"/>
      <c r="L30" s="23"/>
      <c r="M30" s="23"/>
      <c r="N30" s="23"/>
      <c r="O30" s="23"/>
    </row>
    <row r="31" spans="1:15" ht="14.45" customHeight="1" x14ac:dyDescent="0.25">
      <c r="A31" s="6"/>
    </row>
    <row r="32" spans="1:15" ht="35.450000000000003" customHeight="1" x14ac:dyDescent="0.25">
      <c r="A32" s="6"/>
      <c r="C32" s="22"/>
      <c r="D32" s="22"/>
      <c r="E32" s="22"/>
      <c r="F32" s="22"/>
      <c r="G32" s="22"/>
      <c r="H32" s="22"/>
      <c r="I32" s="22"/>
      <c r="J32" s="22"/>
      <c r="K32" s="4"/>
    </row>
    <row r="33" spans="1:15" ht="15" customHeight="1" x14ac:dyDescent="0.25">
      <c r="A33" s="6"/>
      <c r="C33" s="23"/>
      <c r="D33" s="23"/>
      <c r="E33" s="23"/>
      <c r="F33" s="23"/>
      <c r="G33" s="23"/>
      <c r="H33" s="23"/>
      <c r="I33" s="23"/>
      <c r="J33" s="23"/>
      <c r="K33" s="23"/>
      <c r="L33" s="23"/>
      <c r="M33" s="23"/>
      <c r="N33" s="23"/>
      <c r="O33" s="23"/>
    </row>
    <row r="34" spans="1:15" ht="14.45" customHeight="1" x14ac:dyDescent="0.25">
      <c r="A34" s="6"/>
      <c r="C34" s="23"/>
      <c r="D34" s="23"/>
      <c r="E34" s="23"/>
      <c r="F34" s="23"/>
      <c r="G34" s="23"/>
      <c r="H34" s="23"/>
      <c r="I34" s="23"/>
      <c r="J34" s="23"/>
      <c r="K34" s="23"/>
      <c r="L34" s="23"/>
      <c r="M34" s="23"/>
      <c r="N34" s="23"/>
      <c r="O34" s="23"/>
    </row>
    <row r="35" spans="1:15" ht="14.45" customHeight="1" x14ac:dyDescent="0.25">
      <c r="A35" s="6"/>
      <c r="C35" s="23"/>
      <c r="D35" s="23"/>
      <c r="E35" s="23"/>
      <c r="F35" s="23"/>
      <c r="G35" s="23"/>
      <c r="H35" s="23"/>
      <c r="I35" s="23"/>
      <c r="J35" s="23"/>
      <c r="K35" s="23"/>
      <c r="L35" s="23"/>
      <c r="M35" s="23"/>
      <c r="N35" s="23"/>
      <c r="O35" s="23"/>
    </row>
    <row r="36" spans="1:15" ht="14.45" customHeight="1" x14ac:dyDescent="0.25">
      <c r="A36" s="6"/>
      <c r="C36" s="23"/>
      <c r="D36" s="23"/>
      <c r="E36" s="23"/>
      <c r="F36" s="23"/>
      <c r="G36" s="23"/>
      <c r="H36" s="23"/>
      <c r="I36" s="23"/>
      <c r="J36" s="23"/>
      <c r="K36" s="23"/>
      <c r="L36" s="23"/>
      <c r="M36" s="23"/>
      <c r="N36" s="23"/>
      <c r="O36" s="23"/>
    </row>
    <row r="37" spans="1:15" ht="24.6" customHeight="1" x14ac:dyDescent="0.25">
      <c r="A37" s="6"/>
      <c r="C37" s="23"/>
      <c r="D37" s="23"/>
      <c r="E37" s="23"/>
      <c r="F37" s="23"/>
      <c r="G37" s="23"/>
      <c r="H37" s="23"/>
      <c r="I37" s="23"/>
      <c r="J37" s="23"/>
      <c r="K37" s="23"/>
      <c r="L37" s="23"/>
      <c r="M37" s="23"/>
      <c r="N37" s="23"/>
      <c r="O37" s="23"/>
    </row>
    <row r="38" spans="1:15" ht="15.6" customHeight="1" x14ac:dyDescent="0.25">
      <c r="A38" s="6"/>
      <c r="C38" s="23"/>
      <c r="D38" s="23"/>
      <c r="E38" s="23"/>
      <c r="F38" s="23"/>
      <c r="G38" s="23"/>
      <c r="H38" s="23"/>
      <c r="I38" s="23"/>
      <c r="J38" s="23"/>
      <c r="K38" s="23"/>
      <c r="L38" s="23"/>
      <c r="M38" s="23"/>
      <c r="N38" s="23"/>
      <c r="O38" s="23"/>
    </row>
    <row r="39" spans="1:15" ht="35.450000000000003" customHeight="1" x14ac:dyDescent="0.25">
      <c r="A39" s="6"/>
      <c r="C39" s="22"/>
      <c r="D39" s="22"/>
      <c r="E39" s="22"/>
      <c r="F39" s="22"/>
      <c r="G39" s="22"/>
      <c r="H39" s="22"/>
      <c r="I39" s="22"/>
      <c r="J39" s="22"/>
      <c r="K39" s="4"/>
    </row>
    <row r="40" spans="1:15" ht="14.45" customHeight="1" x14ac:dyDescent="0.25">
      <c r="A40" s="6"/>
      <c r="C40" s="23"/>
      <c r="D40" s="23"/>
      <c r="E40" s="23"/>
      <c r="F40" s="23"/>
      <c r="G40" s="23"/>
      <c r="H40" s="23"/>
      <c r="I40" s="23"/>
      <c r="J40" s="23"/>
      <c r="K40" s="23"/>
      <c r="L40" s="23"/>
      <c r="M40" s="23"/>
      <c r="N40" s="23"/>
      <c r="O40" s="23"/>
    </row>
    <row r="41" spans="1:15" ht="24.95" customHeight="1" x14ac:dyDescent="0.25">
      <c r="A41" s="6"/>
      <c r="C41" s="23"/>
      <c r="D41" s="23"/>
      <c r="E41" s="23"/>
      <c r="F41" s="23"/>
      <c r="G41" s="23"/>
      <c r="H41" s="23"/>
      <c r="I41" s="23"/>
      <c r="J41" s="23"/>
      <c r="K41" s="23"/>
      <c r="L41" s="23"/>
      <c r="M41" s="23"/>
      <c r="N41" s="23"/>
      <c r="O41" s="23"/>
    </row>
    <row r="42" spans="1:15" x14ac:dyDescent="0.25">
      <c r="A42" s="6"/>
    </row>
    <row r="43" spans="1:15" ht="28.5" customHeight="1" x14ac:dyDescent="0.25">
      <c r="A43" s="6"/>
      <c r="C43" s="22"/>
      <c r="D43" s="22"/>
      <c r="E43" s="22"/>
      <c r="F43" s="22"/>
      <c r="G43" s="22"/>
      <c r="H43" s="22"/>
      <c r="I43" s="22"/>
      <c r="J43" s="22"/>
      <c r="K43" s="4"/>
    </row>
    <row r="44" spans="1:15" ht="15.75" x14ac:dyDescent="0.25">
      <c r="A44" s="6"/>
      <c r="C44" s="23"/>
      <c r="D44" s="23"/>
      <c r="E44" s="23"/>
      <c r="F44" s="23"/>
      <c r="G44" s="23"/>
      <c r="H44" s="23"/>
      <c r="I44" s="23"/>
      <c r="J44" s="23"/>
      <c r="K44" s="23"/>
      <c r="L44" s="23"/>
      <c r="M44" s="23"/>
      <c r="N44" s="23"/>
      <c r="O44" s="23"/>
    </row>
    <row r="45" spans="1:15" x14ac:dyDescent="0.25">
      <c r="A45" s="6"/>
    </row>
    <row r="46" spans="1:15" ht="21" x14ac:dyDescent="0.25">
      <c r="A46" s="6"/>
      <c r="C46" s="22"/>
      <c r="D46" s="22"/>
      <c r="E46" s="22"/>
      <c r="F46" s="22"/>
      <c r="G46" s="22"/>
      <c r="H46" s="22"/>
      <c r="I46" s="22"/>
      <c r="J46" s="22"/>
      <c r="K46" s="4"/>
    </row>
    <row r="47" spans="1:15" ht="26.1" customHeight="1" x14ac:dyDescent="0.25">
      <c r="A47" s="6"/>
      <c r="C47" s="23"/>
      <c r="D47" s="23"/>
      <c r="E47" s="23"/>
      <c r="F47" s="23"/>
      <c r="G47" s="23"/>
      <c r="H47" s="23"/>
      <c r="I47" s="23"/>
      <c r="J47" s="23"/>
      <c r="K47" s="23"/>
      <c r="L47" s="23"/>
      <c r="M47" s="23"/>
      <c r="N47" s="23"/>
      <c r="O47" s="23"/>
    </row>
    <row r="48" spans="1:15" ht="30.95" customHeight="1" x14ac:dyDescent="0.25">
      <c r="A48" s="6"/>
      <c r="C48" s="22"/>
      <c r="D48" s="22"/>
      <c r="E48" s="22"/>
      <c r="F48" s="22"/>
      <c r="G48" s="22"/>
      <c r="H48" s="22"/>
      <c r="I48" s="22"/>
      <c r="J48" s="22"/>
      <c r="K48" s="4"/>
    </row>
    <row r="49" spans="1:15" ht="14.45" customHeight="1" x14ac:dyDescent="0.25">
      <c r="A49" s="6"/>
      <c r="C49" s="23"/>
      <c r="D49" s="23"/>
      <c r="E49" s="23"/>
      <c r="F49" s="23"/>
      <c r="G49" s="23"/>
      <c r="H49" s="23"/>
      <c r="I49" s="23"/>
      <c r="J49" s="23"/>
      <c r="K49" s="23"/>
      <c r="L49" s="23"/>
      <c r="M49" s="23"/>
      <c r="N49" s="23"/>
      <c r="O49" s="23"/>
    </row>
    <row r="50" spans="1:15" ht="31.5" customHeight="1" x14ac:dyDescent="0.25">
      <c r="A50" s="6"/>
      <c r="C50" s="23"/>
      <c r="D50" s="23"/>
      <c r="E50" s="23"/>
      <c r="F50" s="23"/>
      <c r="G50" s="23"/>
      <c r="H50" s="23"/>
      <c r="I50" s="23"/>
      <c r="J50" s="23"/>
      <c r="K50" s="23"/>
      <c r="L50" s="23"/>
      <c r="M50" s="23"/>
      <c r="N50" s="23"/>
      <c r="O50" s="23"/>
    </row>
    <row r="51" spans="1:15" ht="33" customHeight="1" x14ac:dyDescent="0.25">
      <c r="A51" s="6"/>
      <c r="C51" s="22"/>
      <c r="D51" s="22"/>
      <c r="E51" s="22"/>
      <c r="F51" s="22"/>
      <c r="G51" s="22"/>
      <c r="H51" s="22"/>
      <c r="I51" s="22"/>
      <c r="J51" s="22"/>
      <c r="K51" s="12"/>
      <c r="L51" s="12"/>
      <c r="M51" s="12"/>
      <c r="N51" s="12"/>
    </row>
    <row r="52" spans="1:15" ht="23.45" customHeight="1" x14ac:dyDescent="0.25">
      <c r="A52" s="6"/>
      <c r="C52" s="23"/>
      <c r="D52" s="23"/>
      <c r="E52" s="23"/>
      <c r="F52" s="23"/>
      <c r="G52" s="23"/>
      <c r="H52" s="23"/>
      <c r="I52" s="23"/>
      <c r="J52" s="23"/>
      <c r="K52" s="23"/>
      <c r="L52" s="23"/>
      <c r="M52" s="23"/>
      <c r="N52" s="23"/>
      <c r="O52" s="23"/>
    </row>
    <row r="53" spans="1:15" ht="20.45" customHeight="1" x14ac:dyDescent="0.25">
      <c r="A53" s="6"/>
      <c r="C53" s="23"/>
      <c r="D53" s="23"/>
      <c r="E53" s="23"/>
      <c r="F53" s="23"/>
      <c r="G53" s="23"/>
      <c r="H53" s="23"/>
      <c r="I53" s="23"/>
      <c r="J53" s="23"/>
      <c r="K53" s="23"/>
      <c r="L53" s="23"/>
      <c r="M53" s="23"/>
      <c r="N53" s="23"/>
      <c r="O53" s="23"/>
    </row>
    <row r="54" spans="1:15" ht="14.45" customHeight="1" x14ac:dyDescent="0.25">
      <c r="A54" s="6"/>
      <c r="C54" s="23"/>
      <c r="D54" s="23"/>
      <c r="E54" s="23"/>
      <c r="F54" s="23"/>
      <c r="G54" s="23"/>
      <c r="H54" s="23"/>
      <c r="I54" s="23"/>
      <c r="J54" s="23"/>
      <c r="K54" s="23"/>
      <c r="L54" s="23"/>
      <c r="M54" s="23"/>
      <c r="N54" s="23"/>
      <c r="O54" s="23"/>
    </row>
    <row r="55" spans="1:15" ht="14.45" customHeight="1" x14ac:dyDescent="0.25">
      <c r="A55" s="6"/>
      <c r="C55" s="23"/>
      <c r="D55" s="23"/>
      <c r="E55" s="23"/>
      <c r="F55" s="23"/>
      <c r="G55" s="23"/>
      <c r="H55" s="23"/>
      <c r="I55" s="23"/>
      <c r="J55" s="23"/>
      <c r="K55" s="23"/>
      <c r="L55" s="23"/>
      <c r="M55" s="23"/>
      <c r="N55" s="23"/>
      <c r="O55" s="23"/>
    </row>
    <row r="56" spans="1:15" ht="14.45" customHeight="1" x14ac:dyDescent="0.25">
      <c r="A56" s="6"/>
      <c r="C56" s="23"/>
      <c r="D56" s="23"/>
      <c r="E56" s="23"/>
      <c r="F56" s="23"/>
      <c r="G56" s="23"/>
      <c r="H56" s="23"/>
      <c r="I56" s="23"/>
      <c r="J56" s="23"/>
      <c r="K56" s="23"/>
      <c r="L56" s="23"/>
      <c r="M56" s="23"/>
      <c r="N56" s="23"/>
      <c r="O56" s="23"/>
    </row>
    <row r="57" spans="1:15" ht="14.45" customHeight="1" x14ac:dyDescent="0.25">
      <c r="A57" s="6"/>
      <c r="C57" s="23"/>
      <c r="D57" s="23"/>
      <c r="E57" s="23"/>
      <c r="F57" s="23"/>
      <c r="G57" s="23"/>
      <c r="H57" s="23"/>
      <c r="I57" s="23"/>
      <c r="J57" s="23"/>
      <c r="K57" s="23"/>
      <c r="L57" s="23"/>
      <c r="M57" s="23"/>
      <c r="N57" s="23"/>
      <c r="O57" s="23"/>
    </row>
    <row r="58" spans="1:15" ht="14.45" customHeight="1" x14ac:dyDescent="0.25">
      <c r="A58" s="6"/>
      <c r="C58" s="23"/>
      <c r="D58" s="23"/>
      <c r="E58" s="23"/>
      <c r="F58" s="23"/>
      <c r="G58" s="23"/>
      <c r="H58" s="23"/>
      <c r="I58" s="23"/>
      <c r="J58" s="23"/>
      <c r="K58" s="23"/>
      <c r="L58" s="23"/>
      <c r="M58" s="23"/>
      <c r="N58" s="23"/>
      <c r="O58" s="23"/>
    </row>
    <row r="59" spans="1:15" ht="40.5" customHeight="1" x14ac:dyDescent="0.25">
      <c r="A59" s="6"/>
      <c r="C59" s="23"/>
      <c r="D59" s="23"/>
      <c r="E59" s="23"/>
      <c r="F59" s="23"/>
      <c r="G59" s="23"/>
      <c r="H59" s="23"/>
      <c r="I59" s="23"/>
      <c r="J59" s="23"/>
      <c r="K59" s="23"/>
      <c r="L59" s="23"/>
      <c r="M59" s="23"/>
      <c r="N59" s="23"/>
      <c r="O59" s="23"/>
    </row>
    <row r="60" spans="1:15" ht="11.1" customHeight="1" x14ac:dyDescent="0.25">
      <c r="A60" s="6"/>
      <c r="C60" s="10"/>
      <c r="D60" s="10"/>
      <c r="E60" s="10"/>
      <c r="F60" s="10"/>
      <c r="G60" s="10"/>
      <c r="H60" s="10"/>
      <c r="I60" s="10"/>
      <c r="J60" s="10"/>
      <c r="K60" s="10"/>
      <c r="L60" s="10"/>
      <c r="M60" s="10"/>
      <c r="N60" s="10"/>
      <c r="O60" s="10"/>
    </row>
    <row r="61" spans="1:15" ht="27.6" customHeight="1" x14ac:dyDescent="0.25">
      <c r="A61" s="6"/>
      <c r="C61" s="22"/>
      <c r="D61" s="22"/>
      <c r="E61" s="22"/>
      <c r="F61" s="22"/>
      <c r="G61" s="22"/>
      <c r="H61" s="22"/>
      <c r="I61" s="22"/>
      <c r="J61" s="22"/>
      <c r="K61" s="4"/>
    </row>
    <row r="62" spans="1:15" ht="18" customHeight="1" x14ac:dyDescent="0.25">
      <c r="A62" s="6"/>
      <c r="C62" s="10"/>
      <c r="D62" s="10"/>
      <c r="E62" s="10"/>
      <c r="F62" s="10"/>
      <c r="G62" s="10"/>
      <c r="H62" s="10"/>
      <c r="I62" s="10"/>
      <c r="J62" s="10"/>
      <c r="K62" s="10"/>
      <c r="L62" s="10"/>
      <c r="M62" s="10"/>
      <c r="N62" s="10"/>
      <c r="O62" s="10"/>
    </row>
    <row r="63" spans="1:15" ht="27.95" customHeight="1" x14ac:dyDescent="0.25">
      <c r="A63" s="6"/>
      <c r="C63" s="22"/>
      <c r="D63" s="22"/>
      <c r="E63" s="22"/>
      <c r="F63" s="22"/>
      <c r="G63" s="22"/>
      <c r="H63" s="22"/>
      <c r="I63" s="22"/>
      <c r="J63" s="22"/>
      <c r="K63" s="4"/>
    </row>
    <row r="64" spans="1:15" ht="14.45" customHeight="1" x14ac:dyDescent="0.25">
      <c r="A64" s="6"/>
      <c r="C64" s="23"/>
      <c r="D64" s="23"/>
      <c r="E64" s="23"/>
      <c r="F64" s="23"/>
      <c r="G64" s="23"/>
      <c r="H64" s="23"/>
      <c r="I64" s="23"/>
      <c r="J64" s="23"/>
      <c r="K64" s="23"/>
      <c r="L64" s="23"/>
      <c r="M64" s="23"/>
      <c r="N64" s="23"/>
      <c r="O64" s="23"/>
    </row>
    <row r="65" spans="1:16" ht="14.45" customHeight="1" x14ac:dyDescent="0.25">
      <c r="A65" s="6"/>
      <c r="C65" s="23"/>
      <c r="D65" s="23"/>
      <c r="E65" s="23"/>
      <c r="F65" s="23"/>
      <c r="G65" s="23"/>
      <c r="H65" s="23"/>
      <c r="I65" s="23"/>
      <c r="J65" s="23"/>
      <c r="K65" s="23"/>
      <c r="L65" s="23"/>
      <c r="M65" s="23"/>
      <c r="N65" s="23"/>
      <c r="O65" s="23"/>
    </row>
    <row r="66" spans="1:16" ht="21" customHeight="1" x14ac:dyDescent="0.25">
      <c r="A66" s="6"/>
      <c r="C66" s="23"/>
      <c r="D66" s="23"/>
      <c r="E66" s="23"/>
      <c r="F66" s="23"/>
      <c r="G66" s="23"/>
      <c r="H66" s="23"/>
      <c r="I66" s="23"/>
      <c r="J66" s="23"/>
      <c r="K66" s="23"/>
      <c r="L66" s="23"/>
      <c r="M66" s="23"/>
      <c r="N66" s="23"/>
      <c r="O66" s="23"/>
    </row>
    <row r="67" spans="1:16" ht="10.5" customHeight="1" x14ac:dyDescent="0.25">
      <c r="A67" s="6"/>
    </row>
    <row r="68" spans="1:16" ht="26.45" customHeight="1" x14ac:dyDescent="0.25">
      <c r="A68" s="6"/>
      <c r="C68" s="22"/>
      <c r="D68" s="22"/>
      <c r="E68" s="22"/>
      <c r="F68" s="22"/>
      <c r="G68" s="22"/>
      <c r="H68" s="22"/>
      <c r="I68" s="22"/>
      <c r="J68" s="22"/>
      <c r="K68" s="4"/>
    </row>
    <row r="69" spans="1:16" ht="14.45" customHeight="1" x14ac:dyDescent="0.25">
      <c r="A69" s="6"/>
      <c r="C69" s="23"/>
      <c r="D69" s="23"/>
      <c r="E69" s="23"/>
      <c r="F69" s="23"/>
      <c r="G69" s="23"/>
      <c r="H69" s="23"/>
      <c r="I69" s="23"/>
      <c r="J69" s="23"/>
      <c r="K69" s="23"/>
      <c r="L69" s="23"/>
      <c r="M69" s="23"/>
      <c r="N69" s="23"/>
      <c r="O69" s="23"/>
    </row>
    <row r="70" spans="1:16" ht="14.45" customHeight="1" x14ac:dyDescent="0.25">
      <c r="A70" s="6"/>
      <c r="C70" s="23"/>
      <c r="D70" s="23"/>
      <c r="E70" s="23"/>
      <c r="F70" s="23"/>
      <c r="G70" s="23"/>
      <c r="H70" s="23"/>
      <c r="I70" s="23"/>
      <c r="J70" s="23"/>
      <c r="K70" s="23"/>
      <c r="L70" s="23"/>
      <c r="M70" s="23"/>
      <c r="N70" s="23"/>
      <c r="O70" s="23"/>
    </row>
    <row r="71" spans="1:16" ht="38.1" customHeight="1" x14ac:dyDescent="0.25">
      <c r="A71" s="6"/>
      <c r="C71" s="23"/>
      <c r="D71" s="23"/>
      <c r="E71" s="23"/>
      <c r="F71" s="23"/>
      <c r="G71" s="23"/>
      <c r="H71" s="23"/>
      <c r="I71" s="23"/>
      <c r="J71" s="23"/>
      <c r="K71" s="23"/>
      <c r="L71" s="23"/>
      <c r="M71" s="23"/>
      <c r="N71" s="23"/>
      <c r="O71" s="23"/>
    </row>
    <row r="72" spans="1:16" x14ac:dyDescent="0.25">
      <c r="A72" s="6"/>
    </row>
    <row r="73" spans="1:16" ht="26.1" customHeight="1" x14ac:dyDescent="0.25">
      <c r="A73" s="6"/>
      <c r="C73" s="22"/>
      <c r="D73" s="22"/>
      <c r="E73" s="22"/>
      <c r="F73" s="22"/>
      <c r="G73" s="22"/>
      <c r="H73" s="22"/>
      <c r="I73" s="22"/>
      <c r="J73" s="22"/>
      <c r="K73" s="4"/>
    </row>
    <row r="74" spans="1:16" ht="14.45" customHeight="1" x14ac:dyDescent="0.25">
      <c r="A74" s="6"/>
      <c r="C74" s="23"/>
      <c r="D74" s="23"/>
      <c r="E74" s="23"/>
      <c r="F74" s="23"/>
      <c r="G74" s="23"/>
      <c r="H74" s="23"/>
      <c r="I74" s="23"/>
      <c r="J74" s="23"/>
      <c r="K74" s="23"/>
      <c r="L74" s="23"/>
      <c r="M74" s="23"/>
      <c r="N74" s="23"/>
      <c r="O74" s="23"/>
    </row>
    <row r="75" spans="1:16" ht="14.45" customHeight="1" x14ac:dyDescent="0.25">
      <c r="A75" s="6"/>
      <c r="C75" s="23"/>
      <c r="D75" s="23"/>
      <c r="E75" s="23"/>
      <c r="F75" s="23"/>
      <c r="G75" s="23"/>
      <c r="H75" s="23"/>
      <c r="I75" s="23"/>
      <c r="J75" s="23"/>
      <c r="K75" s="23"/>
      <c r="L75" s="23"/>
      <c r="M75" s="23"/>
      <c r="N75" s="23"/>
      <c r="O75" s="23"/>
    </row>
    <row r="76" spans="1:16" ht="24.95" customHeight="1" x14ac:dyDescent="0.25">
      <c r="A76" s="6"/>
      <c r="C76" s="23"/>
      <c r="D76" s="23"/>
      <c r="E76" s="23"/>
      <c r="F76" s="23"/>
      <c r="G76" s="23"/>
      <c r="H76" s="23"/>
      <c r="I76" s="23"/>
      <c r="J76" s="23"/>
      <c r="K76" s="23"/>
      <c r="L76" s="23"/>
      <c r="M76" s="23"/>
      <c r="N76" s="23"/>
      <c r="O76" s="23"/>
    </row>
    <row r="77" spans="1:16" x14ac:dyDescent="0.25">
      <c r="A77" s="6"/>
    </row>
    <row r="78" spans="1:16" ht="29.45" customHeight="1" x14ac:dyDescent="0.25">
      <c r="A78" s="6"/>
      <c r="C78" s="22"/>
      <c r="D78" s="22"/>
      <c r="E78" s="22"/>
      <c r="F78" s="22"/>
      <c r="G78" s="22"/>
      <c r="H78" s="22"/>
      <c r="I78" s="22"/>
      <c r="J78" s="22"/>
      <c r="K78" s="4"/>
    </row>
    <row r="79" spans="1:16" ht="21" customHeight="1" x14ac:dyDescent="0.25">
      <c r="A79" s="6"/>
      <c r="C79" s="26"/>
      <c r="D79" s="26"/>
      <c r="E79" s="26"/>
      <c r="F79" s="26"/>
      <c r="G79" s="26"/>
      <c r="H79" s="26"/>
      <c r="I79" s="26"/>
      <c r="J79" s="26"/>
      <c r="K79" s="26"/>
      <c r="L79" s="26"/>
      <c r="M79" s="26"/>
      <c r="N79" s="26"/>
      <c r="O79" s="26"/>
      <c r="P79" s="26"/>
    </row>
    <row r="80" spans="1:16" ht="20.100000000000001" customHeight="1" x14ac:dyDescent="0.25">
      <c r="A80" s="6"/>
      <c r="C80" s="23"/>
      <c r="D80" s="23"/>
      <c r="E80" s="23"/>
      <c r="F80" s="23"/>
      <c r="G80" s="23"/>
      <c r="H80" s="23"/>
      <c r="I80" s="23"/>
      <c r="J80" s="23"/>
      <c r="K80" s="23"/>
      <c r="L80" s="23"/>
      <c r="M80" s="23"/>
      <c r="N80" s="23"/>
      <c r="O80" s="23"/>
      <c r="P80" s="23"/>
    </row>
    <row r="81" spans="1:16" ht="14.45" customHeight="1" x14ac:dyDescent="0.25">
      <c r="A81" s="6"/>
      <c r="C81" s="23"/>
      <c r="D81" s="23"/>
      <c r="E81" s="23"/>
      <c r="F81" s="23"/>
      <c r="G81" s="23"/>
      <c r="H81" s="23"/>
      <c r="I81" s="23"/>
      <c r="J81" s="23"/>
      <c r="K81" s="23"/>
      <c r="L81" s="23"/>
      <c r="M81" s="23"/>
      <c r="N81" s="23"/>
      <c r="O81" s="23"/>
      <c r="P81" s="23"/>
    </row>
    <row r="82" spans="1:16" ht="14.45" customHeight="1" x14ac:dyDescent="0.25">
      <c r="A82" s="6"/>
      <c r="C82" s="23"/>
      <c r="D82" s="23"/>
      <c r="E82" s="23"/>
      <c r="F82" s="23"/>
      <c r="G82" s="23"/>
      <c r="H82" s="23"/>
      <c r="I82" s="23"/>
      <c r="J82" s="23"/>
      <c r="K82" s="23"/>
      <c r="L82" s="23"/>
      <c r="M82" s="23"/>
      <c r="N82" s="23"/>
      <c r="O82" s="23"/>
      <c r="P82" s="23"/>
    </row>
    <row r="83" spans="1:16" ht="14.45" customHeight="1" x14ac:dyDescent="0.25">
      <c r="A83" s="6"/>
      <c r="C83" s="23"/>
      <c r="D83" s="23"/>
      <c r="E83" s="23"/>
      <c r="F83" s="23"/>
      <c r="G83" s="23"/>
      <c r="H83" s="23"/>
      <c r="I83" s="23"/>
      <c r="J83" s="23"/>
      <c r="K83" s="23"/>
      <c r="L83" s="23"/>
      <c r="M83" s="23"/>
      <c r="N83" s="23"/>
      <c r="O83" s="23"/>
      <c r="P83" s="23"/>
    </row>
    <row r="84" spans="1:16" ht="14.45" customHeight="1" x14ac:dyDescent="0.25">
      <c r="A84" s="6"/>
      <c r="C84" s="23"/>
      <c r="D84" s="23"/>
      <c r="E84" s="23"/>
      <c r="F84" s="23"/>
      <c r="G84" s="23"/>
      <c r="H84" s="23"/>
      <c r="I84" s="23"/>
      <c r="J84" s="23"/>
      <c r="K84" s="23"/>
      <c r="L84" s="23"/>
      <c r="M84" s="23"/>
      <c r="N84" s="23"/>
      <c r="O84" s="23"/>
      <c r="P84" s="23"/>
    </row>
    <row r="85" spans="1:16" ht="14.45" customHeight="1" x14ac:dyDescent="0.25">
      <c r="A85" s="6"/>
      <c r="C85" s="23"/>
      <c r="D85" s="23"/>
      <c r="E85" s="23"/>
      <c r="F85" s="23"/>
      <c r="G85" s="23"/>
      <c r="H85" s="23"/>
      <c r="I85" s="23"/>
      <c r="J85" s="23"/>
      <c r="K85" s="23"/>
      <c r="L85" s="23"/>
      <c r="M85" s="23"/>
      <c r="N85" s="23"/>
      <c r="O85" s="23"/>
      <c r="P85" s="23"/>
    </row>
    <row r="86" spans="1:16" ht="14.45" customHeight="1" x14ac:dyDescent="0.25">
      <c r="A86" s="6"/>
      <c r="C86" s="10"/>
      <c r="D86" s="10"/>
      <c r="E86" s="10"/>
      <c r="F86" s="10"/>
      <c r="G86" s="10"/>
      <c r="H86" s="10"/>
      <c r="I86" s="10"/>
      <c r="J86" s="10"/>
      <c r="K86" s="10"/>
      <c r="L86" s="10"/>
      <c r="M86" s="10"/>
      <c r="N86" s="10"/>
      <c r="O86" s="10"/>
    </row>
    <row r="87" spans="1:16" x14ac:dyDescent="0.25">
      <c r="A87" s="6"/>
    </row>
    <row r="88" spans="1:16" x14ac:dyDescent="0.25">
      <c r="A88" s="6"/>
    </row>
    <row r="89" spans="1:16" x14ac:dyDescent="0.25">
      <c r="A89" s="6"/>
    </row>
    <row r="90" spans="1:16" x14ac:dyDescent="0.25">
      <c r="A90" s="6"/>
    </row>
    <row r="91" spans="1:16" x14ac:dyDescent="0.25">
      <c r="A91" s="6"/>
    </row>
    <row r="92" spans="1:16" x14ac:dyDescent="0.25">
      <c r="A92" s="6"/>
    </row>
    <row r="93" spans="1:16" x14ac:dyDescent="0.25">
      <c r="A93" s="6"/>
    </row>
    <row r="94" spans="1:16" x14ac:dyDescent="0.25">
      <c r="A94" s="6"/>
    </row>
    <row r="95" spans="1:16" x14ac:dyDescent="0.25">
      <c r="A95" s="6"/>
    </row>
    <row r="96" spans="1:16"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row r="1019" spans="1:1" x14ac:dyDescent="0.25">
      <c r="A1019" s="6"/>
    </row>
    <row r="1020" spans="1:1" x14ac:dyDescent="0.25">
      <c r="A1020" s="6"/>
    </row>
    <row r="1021" spans="1:1" x14ac:dyDescent="0.25">
      <c r="A1021" s="6"/>
    </row>
    <row r="1022" spans="1:1" x14ac:dyDescent="0.25">
      <c r="A1022" s="6"/>
    </row>
    <row r="1023" spans="1:1" x14ac:dyDescent="0.25">
      <c r="A1023" s="6"/>
    </row>
    <row r="1024" spans="1:1" x14ac:dyDescent="0.25">
      <c r="A1024" s="6"/>
    </row>
    <row r="1025" spans="1:1" x14ac:dyDescent="0.25">
      <c r="A1025" s="6"/>
    </row>
    <row r="1026" spans="1:1" x14ac:dyDescent="0.25">
      <c r="A1026" s="6"/>
    </row>
    <row r="1027" spans="1:1" x14ac:dyDescent="0.25">
      <c r="A1027" s="6"/>
    </row>
    <row r="1028" spans="1:1" x14ac:dyDescent="0.25">
      <c r="A1028" s="6"/>
    </row>
    <row r="1029" spans="1:1" x14ac:dyDescent="0.25">
      <c r="A1029" s="6"/>
    </row>
    <row r="1030" spans="1:1" x14ac:dyDescent="0.25">
      <c r="A1030" s="6"/>
    </row>
    <row r="1031" spans="1:1" x14ac:dyDescent="0.25">
      <c r="A1031" s="6"/>
    </row>
    <row r="1032" spans="1:1" x14ac:dyDescent="0.25">
      <c r="A1032" s="6"/>
    </row>
    <row r="1033" spans="1:1" x14ac:dyDescent="0.25">
      <c r="A1033" s="6"/>
    </row>
    <row r="1034" spans="1:1" x14ac:dyDescent="0.25">
      <c r="A1034" s="6"/>
    </row>
    <row r="1035" spans="1:1" x14ac:dyDescent="0.25">
      <c r="A1035" s="6"/>
    </row>
    <row r="1036" spans="1:1" x14ac:dyDescent="0.25">
      <c r="A1036" s="6"/>
    </row>
    <row r="1037" spans="1:1" x14ac:dyDescent="0.25">
      <c r="A1037" s="6"/>
    </row>
    <row r="1038" spans="1:1" x14ac:dyDescent="0.25">
      <c r="A1038" s="6"/>
    </row>
    <row r="1039" spans="1:1" x14ac:dyDescent="0.25">
      <c r="A1039" s="6"/>
    </row>
    <row r="1040" spans="1:1" x14ac:dyDescent="0.25">
      <c r="A1040" s="6"/>
    </row>
    <row r="1041" spans="1:1" x14ac:dyDescent="0.25">
      <c r="A1041" s="6"/>
    </row>
    <row r="1042" spans="1:1" x14ac:dyDescent="0.25">
      <c r="A1042" s="6"/>
    </row>
    <row r="1043" spans="1:1" x14ac:dyDescent="0.25">
      <c r="A1043" s="6"/>
    </row>
    <row r="1044" spans="1:1" x14ac:dyDescent="0.25">
      <c r="A1044" s="6"/>
    </row>
    <row r="1045" spans="1:1" x14ac:dyDescent="0.25">
      <c r="A1045" s="6"/>
    </row>
    <row r="1046" spans="1:1" x14ac:dyDescent="0.25">
      <c r="A1046" s="6"/>
    </row>
    <row r="1047" spans="1:1" x14ac:dyDescent="0.25">
      <c r="A1047" s="6"/>
    </row>
    <row r="1048" spans="1:1" x14ac:dyDescent="0.25">
      <c r="A1048" s="6"/>
    </row>
    <row r="1049" spans="1:1" x14ac:dyDescent="0.25">
      <c r="A1049" s="6"/>
    </row>
    <row r="1050" spans="1:1" x14ac:dyDescent="0.25">
      <c r="A1050" s="6"/>
    </row>
    <row r="1051" spans="1:1" x14ac:dyDescent="0.25">
      <c r="A1051" s="6"/>
    </row>
    <row r="1052" spans="1:1" x14ac:dyDescent="0.25">
      <c r="A1052" s="6"/>
    </row>
    <row r="1053" spans="1:1" x14ac:dyDescent="0.25">
      <c r="A1053" s="6"/>
    </row>
    <row r="1054" spans="1:1" x14ac:dyDescent="0.25">
      <c r="A1054" s="6"/>
    </row>
    <row r="1055" spans="1:1" x14ac:dyDescent="0.25">
      <c r="A1055" s="6"/>
    </row>
    <row r="1056" spans="1:1" x14ac:dyDescent="0.25">
      <c r="A1056" s="6"/>
    </row>
    <row r="1057" spans="1:1" x14ac:dyDescent="0.25">
      <c r="A1057" s="6"/>
    </row>
    <row r="1058" spans="1:1" x14ac:dyDescent="0.25">
      <c r="A1058" s="6"/>
    </row>
    <row r="1059" spans="1:1" x14ac:dyDescent="0.25">
      <c r="A1059" s="6"/>
    </row>
    <row r="1060" spans="1:1" x14ac:dyDescent="0.25">
      <c r="A1060" s="6"/>
    </row>
    <row r="1061" spans="1:1" x14ac:dyDescent="0.25">
      <c r="A1061" s="6"/>
    </row>
    <row r="1062" spans="1:1" x14ac:dyDescent="0.25">
      <c r="A1062" s="6"/>
    </row>
    <row r="1063" spans="1:1" x14ac:dyDescent="0.25">
      <c r="A1063" s="6"/>
    </row>
    <row r="1064" spans="1:1" x14ac:dyDescent="0.25">
      <c r="A1064" s="6"/>
    </row>
    <row r="1065" spans="1:1" x14ac:dyDescent="0.25">
      <c r="A1065" s="6"/>
    </row>
    <row r="1066" spans="1:1" x14ac:dyDescent="0.25">
      <c r="A1066" s="6"/>
    </row>
    <row r="1067" spans="1:1" x14ac:dyDescent="0.25">
      <c r="A1067" s="6"/>
    </row>
    <row r="1068" spans="1:1" x14ac:dyDescent="0.25">
      <c r="A1068" s="6"/>
    </row>
    <row r="1069" spans="1:1" x14ac:dyDescent="0.25">
      <c r="A1069" s="6"/>
    </row>
    <row r="1070" spans="1:1" x14ac:dyDescent="0.25">
      <c r="A1070" s="6"/>
    </row>
    <row r="1071" spans="1:1" x14ac:dyDescent="0.25">
      <c r="A1071" s="6"/>
    </row>
    <row r="1072" spans="1:1" x14ac:dyDescent="0.25">
      <c r="A1072" s="6"/>
    </row>
    <row r="1073" spans="1:1" x14ac:dyDescent="0.25">
      <c r="A1073" s="6"/>
    </row>
    <row r="1074" spans="1:1" x14ac:dyDescent="0.25">
      <c r="A1074" s="6"/>
    </row>
    <row r="1075" spans="1:1" x14ac:dyDescent="0.25">
      <c r="A1075" s="6"/>
    </row>
  </sheetData>
  <mergeCells count="1">
    <mergeCell ref="D28:I2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1E160-A4C9-4FDD-964C-79CEDB4D7287}">
  <sheetPr>
    <tabColor theme="4"/>
  </sheetPr>
  <dimension ref="A1:BK1062"/>
  <sheetViews>
    <sheetView showGridLines="0" topLeftCell="A3" zoomScale="60" zoomScaleNormal="60" workbookViewId="0">
      <selection activeCell="E13" sqref="E13:E57"/>
    </sheetView>
  </sheetViews>
  <sheetFormatPr defaultColWidth="8.85546875" defaultRowHeight="15" x14ac:dyDescent="0.25"/>
  <cols>
    <col min="1" max="1" width="2.85546875" style="1" customWidth="1"/>
    <col min="2" max="2" width="2.85546875" style="2" customWidth="1"/>
    <col min="3" max="4" width="18.85546875" style="2" customWidth="1"/>
    <col min="5" max="5" width="36.7109375" style="2" customWidth="1"/>
    <col min="6" max="6" width="30.5703125" style="31" customWidth="1"/>
    <col min="7" max="16384" width="8.85546875" style="2"/>
  </cols>
  <sheetData>
    <row r="1" spans="1:63" s="1" customFormat="1" x14ac:dyDescent="0.25">
      <c r="A1" s="6"/>
      <c r="B1" s="7"/>
      <c r="C1" s="6"/>
      <c r="D1" s="6"/>
      <c r="E1" s="6"/>
      <c r="F1" s="30"/>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row>
    <row r="2" spans="1:63" ht="15.75" x14ac:dyDescent="0.25">
      <c r="A2" s="6"/>
      <c r="C2" s="6"/>
      <c r="D2" s="39"/>
      <c r="E2" s="39"/>
      <c r="F2" s="39"/>
    </row>
    <row r="3" spans="1:63" ht="16.5" customHeight="1" x14ac:dyDescent="0.25">
      <c r="A3" s="6"/>
      <c r="C3" s="6"/>
    </row>
    <row r="4" spans="1:63" ht="11.1" customHeight="1" x14ac:dyDescent="0.25">
      <c r="A4" s="6"/>
      <c r="C4" s="6"/>
    </row>
    <row r="5" spans="1:63" ht="31.5" customHeight="1" x14ac:dyDescent="0.25">
      <c r="A5" s="20"/>
      <c r="B5" s="20"/>
      <c r="C5" s="21"/>
      <c r="D5" s="21"/>
      <c r="E5" s="21"/>
      <c r="F5" s="32"/>
      <c r="G5" s="15"/>
      <c r="H5" s="16"/>
      <c r="I5" s="16"/>
      <c r="J5" s="16"/>
      <c r="K5" s="16"/>
      <c r="L5" s="16"/>
      <c r="M5" s="16"/>
      <c r="N5" s="16"/>
      <c r="O5" s="16"/>
      <c r="P5" s="16"/>
      <c r="Q5" s="16"/>
      <c r="R5" s="16"/>
      <c r="S5" s="16"/>
      <c r="T5" s="16"/>
    </row>
    <row r="6" spans="1:63" ht="17.45" customHeight="1" x14ac:dyDescent="0.35">
      <c r="A6" s="19"/>
      <c r="B6" s="19"/>
      <c r="C6" s="13"/>
      <c r="D6" s="13"/>
      <c r="E6" s="13"/>
      <c r="F6" s="33"/>
      <c r="G6" s="13"/>
    </row>
    <row r="7" spans="1:63" ht="18.600000000000001" customHeight="1" x14ac:dyDescent="0.25">
      <c r="A7" s="6"/>
      <c r="C7" s="3"/>
    </row>
    <row r="8" spans="1:63" ht="18.95" customHeight="1" x14ac:dyDescent="0.25">
      <c r="A8" s="6"/>
      <c r="C8" s="9"/>
      <c r="D8" s="9"/>
      <c r="E8" s="9"/>
      <c r="F8" s="34"/>
    </row>
    <row r="9" spans="1:63" ht="18.95" customHeight="1" x14ac:dyDescent="0.25">
      <c r="A9" s="6"/>
    </row>
    <row r="10" spans="1:63" ht="18.95" customHeight="1" x14ac:dyDescent="0.25">
      <c r="A10" s="6"/>
    </row>
    <row r="11" spans="1:63" ht="35.1" customHeight="1" x14ac:dyDescent="0.25">
      <c r="A11" s="6"/>
      <c r="C11" s="40" t="s">
        <v>0</v>
      </c>
      <c r="D11" s="40"/>
      <c r="E11" s="40"/>
      <c r="F11" s="40"/>
    </row>
    <row r="12" spans="1:63" ht="35.1" customHeight="1" x14ac:dyDescent="0.25">
      <c r="A12" s="6"/>
      <c r="C12" s="28" t="str">
        <f>UPPER("doi number")</f>
        <v>DOI NUMBER</v>
      </c>
      <c r="D12" s="28" t="str">
        <f>UPPER("er level")</f>
        <v>ER LEVEL</v>
      </c>
      <c r="E12" s="29" t="str">
        <f>UPPER("50th percentile")</f>
        <v>50TH PERCENTILE</v>
      </c>
      <c r="F12" s="28" t="str">
        <f>UPPER("statewide used")</f>
        <v>STATEWIDE USED</v>
      </c>
    </row>
    <row r="13" spans="1:63" ht="20.100000000000001" customHeight="1" x14ac:dyDescent="0.25">
      <c r="A13" s="6"/>
      <c r="C13" s="27">
        <v>1</v>
      </c>
      <c r="D13" s="27">
        <v>1</v>
      </c>
      <c r="E13" s="36">
        <v>520.65</v>
      </c>
      <c r="F13" s="35">
        <v>0</v>
      </c>
    </row>
    <row r="14" spans="1:63" ht="20.100000000000001" customHeight="1" x14ac:dyDescent="0.25">
      <c r="A14" s="6"/>
      <c r="C14" s="27">
        <v>2</v>
      </c>
      <c r="D14" s="27">
        <v>1</v>
      </c>
      <c r="E14" s="36">
        <v>469</v>
      </c>
      <c r="F14" s="35">
        <v>0</v>
      </c>
    </row>
    <row r="15" spans="1:63" ht="20.100000000000001" customHeight="1" x14ac:dyDescent="0.25">
      <c r="A15" s="6"/>
      <c r="C15" s="27">
        <v>3</v>
      </c>
      <c r="D15" s="27">
        <v>1</v>
      </c>
      <c r="E15" s="36">
        <v>498</v>
      </c>
      <c r="F15" s="35">
        <v>0</v>
      </c>
    </row>
    <row r="16" spans="1:63" ht="20.100000000000001" customHeight="1" x14ac:dyDescent="0.25">
      <c r="A16" s="6"/>
      <c r="C16" s="27">
        <v>4</v>
      </c>
      <c r="D16" s="27">
        <v>1</v>
      </c>
      <c r="E16" s="36">
        <v>375</v>
      </c>
      <c r="F16" s="35">
        <v>0</v>
      </c>
    </row>
    <row r="17" spans="1:6" ht="20.100000000000001" customHeight="1" x14ac:dyDescent="0.25">
      <c r="A17" s="6"/>
      <c r="C17" s="27">
        <v>5</v>
      </c>
      <c r="D17" s="27">
        <v>1</v>
      </c>
      <c r="E17" s="36">
        <v>437.65</v>
      </c>
      <c r="F17" s="35">
        <v>0</v>
      </c>
    </row>
    <row r="18" spans="1:6" ht="20.100000000000001" customHeight="1" x14ac:dyDescent="0.25">
      <c r="A18" s="6"/>
      <c r="C18" s="27">
        <v>6</v>
      </c>
      <c r="D18" s="27">
        <v>1</v>
      </c>
      <c r="E18" s="36">
        <v>395.28</v>
      </c>
      <c r="F18" s="35">
        <v>0</v>
      </c>
    </row>
    <row r="19" spans="1:6" ht="20.100000000000001" customHeight="1" x14ac:dyDescent="0.25">
      <c r="A19" s="6"/>
      <c r="C19" s="27">
        <v>7</v>
      </c>
      <c r="D19" s="27">
        <v>1</v>
      </c>
      <c r="E19" s="36">
        <v>643.79999999999995</v>
      </c>
      <c r="F19" s="35">
        <v>0</v>
      </c>
    </row>
    <row r="20" spans="1:6" ht="20.100000000000001" customHeight="1" x14ac:dyDescent="0.25">
      <c r="A20" s="6"/>
      <c r="C20" s="27">
        <v>8</v>
      </c>
      <c r="D20" s="27">
        <v>1</v>
      </c>
      <c r="E20" s="36">
        <v>577.09</v>
      </c>
      <c r="F20" s="35">
        <v>0</v>
      </c>
    </row>
    <row r="21" spans="1:6" ht="20.100000000000001" customHeight="1" x14ac:dyDescent="0.25">
      <c r="A21" s="6"/>
      <c r="C21" s="27">
        <v>9</v>
      </c>
      <c r="D21" s="27">
        <v>1</v>
      </c>
      <c r="E21" s="36">
        <v>572.66999999999996</v>
      </c>
      <c r="F21" s="35">
        <v>0</v>
      </c>
    </row>
    <row r="22" spans="1:6" ht="20.100000000000001" customHeight="1" x14ac:dyDescent="0.25">
      <c r="A22" s="6"/>
      <c r="C22" s="27">
        <v>1</v>
      </c>
      <c r="D22" s="27">
        <v>2</v>
      </c>
      <c r="E22" s="36">
        <v>725.48</v>
      </c>
      <c r="F22" s="35">
        <v>0</v>
      </c>
    </row>
    <row r="23" spans="1:6" ht="20.100000000000001" customHeight="1" x14ac:dyDescent="0.25">
      <c r="A23" s="6"/>
      <c r="C23" s="27">
        <v>2</v>
      </c>
      <c r="D23" s="27">
        <v>2</v>
      </c>
      <c r="E23" s="36">
        <v>779.56500000000005</v>
      </c>
      <c r="F23" s="35">
        <v>0</v>
      </c>
    </row>
    <row r="24" spans="1:6" ht="20.100000000000001" customHeight="1" x14ac:dyDescent="0.25">
      <c r="A24" s="6"/>
      <c r="C24" s="27">
        <v>3</v>
      </c>
      <c r="D24" s="27">
        <v>2</v>
      </c>
      <c r="E24" s="36">
        <v>925.44</v>
      </c>
      <c r="F24" s="35">
        <v>0</v>
      </c>
    </row>
    <row r="25" spans="1:6" ht="20.100000000000001" customHeight="1" x14ac:dyDescent="0.25">
      <c r="A25" s="6"/>
      <c r="C25" s="27">
        <v>4</v>
      </c>
      <c r="D25" s="27">
        <v>2</v>
      </c>
      <c r="E25" s="36">
        <v>656.21</v>
      </c>
      <c r="F25" s="35">
        <v>0</v>
      </c>
    </row>
    <row r="26" spans="1:6" ht="20.100000000000001" customHeight="1" x14ac:dyDescent="0.25">
      <c r="A26" s="6"/>
      <c r="C26" s="27">
        <v>5</v>
      </c>
      <c r="D26" s="27">
        <v>2</v>
      </c>
      <c r="E26" s="36">
        <v>715.67499999999995</v>
      </c>
      <c r="F26" s="35">
        <v>0</v>
      </c>
    </row>
    <row r="27" spans="1:6" ht="20.100000000000001" customHeight="1" x14ac:dyDescent="0.25">
      <c r="A27" s="6"/>
      <c r="C27" s="27">
        <v>6</v>
      </c>
      <c r="D27" s="27">
        <v>2</v>
      </c>
      <c r="E27" s="36">
        <v>697</v>
      </c>
      <c r="F27" s="35">
        <v>0</v>
      </c>
    </row>
    <row r="28" spans="1:6" ht="20.100000000000001" customHeight="1" x14ac:dyDescent="0.25">
      <c r="A28" s="6"/>
      <c r="C28" s="27">
        <v>7</v>
      </c>
      <c r="D28" s="27">
        <v>2</v>
      </c>
      <c r="E28" s="36">
        <v>808.89</v>
      </c>
      <c r="F28" s="35">
        <v>0</v>
      </c>
    </row>
    <row r="29" spans="1:6" ht="15.75" x14ac:dyDescent="0.25">
      <c r="A29" s="6"/>
      <c r="C29" s="27">
        <v>8</v>
      </c>
      <c r="D29" s="27">
        <v>2</v>
      </c>
      <c r="E29" s="36">
        <v>548.70000000000005</v>
      </c>
      <c r="F29" s="35">
        <v>0</v>
      </c>
    </row>
    <row r="30" spans="1:6" ht="15.75" x14ac:dyDescent="0.25">
      <c r="A30" s="6"/>
      <c r="C30" s="27">
        <v>9</v>
      </c>
      <c r="D30" s="27">
        <v>2</v>
      </c>
      <c r="E30" s="36">
        <v>927.08</v>
      </c>
      <c r="F30" s="35">
        <v>0</v>
      </c>
    </row>
    <row r="31" spans="1:6" ht="15.75" x14ac:dyDescent="0.25">
      <c r="A31" s="6"/>
      <c r="C31" s="27">
        <v>1</v>
      </c>
      <c r="D31" s="27">
        <v>3</v>
      </c>
      <c r="E31" s="36">
        <v>993.78</v>
      </c>
      <c r="F31" s="35">
        <v>0</v>
      </c>
    </row>
    <row r="32" spans="1:6" ht="15.75" x14ac:dyDescent="0.25">
      <c r="A32" s="6"/>
      <c r="C32" s="27">
        <v>2</v>
      </c>
      <c r="D32" s="27">
        <v>3</v>
      </c>
      <c r="E32" s="36">
        <v>1763</v>
      </c>
      <c r="F32" s="35">
        <v>0</v>
      </c>
    </row>
    <row r="33" spans="1:6" ht="15.75" x14ac:dyDescent="0.25">
      <c r="A33" s="6"/>
      <c r="C33" s="27">
        <v>3</v>
      </c>
      <c r="D33" s="27">
        <v>3</v>
      </c>
      <c r="E33" s="36">
        <v>1831</v>
      </c>
      <c r="F33" s="35">
        <v>0</v>
      </c>
    </row>
    <row r="34" spans="1:6" ht="15.75" x14ac:dyDescent="0.25">
      <c r="A34" s="6"/>
      <c r="C34" s="27">
        <v>4</v>
      </c>
      <c r="D34" s="27">
        <v>3</v>
      </c>
      <c r="E34" s="36">
        <v>1302</v>
      </c>
      <c r="F34" s="35">
        <v>0</v>
      </c>
    </row>
    <row r="35" spans="1:6" ht="15.75" x14ac:dyDescent="0.25">
      <c r="A35" s="6"/>
      <c r="C35" s="27">
        <v>5</v>
      </c>
      <c r="D35" s="27">
        <v>3</v>
      </c>
      <c r="E35" s="36">
        <v>1331.02</v>
      </c>
      <c r="F35" s="35">
        <v>0</v>
      </c>
    </row>
    <row r="36" spans="1:6" ht="15.75" x14ac:dyDescent="0.25">
      <c r="A36" s="6"/>
      <c r="C36" s="27">
        <v>6</v>
      </c>
      <c r="D36" s="27">
        <v>3</v>
      </c>
      <c r="E36" s="36">
        <v>1411.665</v>
      </c>
      <c r="F36" s="35">
        <v>0</v>
      </c>
    </row>
    <row r="37" spans="1:6" ht="15.75" x14ac:dyDescent="0.25">
      <c r="A37" s="6"/>
      <c r="C37" s="27">
        <v>7</v>
      </c>
      <c r="D37" s="27">
        <v>3</v>
      </c>
      <c r="E37" s="36">
        <v>1888.3</v>
      </c>
      <c r="F37" s="35">
        <v>0</v>
      </c>
    </row>
    <row r="38" spans="1:6" ht="15.75" x14ac:dyDescent="0.25">
      <c r="A38" s="6"/>
      <c r="C38" s="27">
        <v>8</v>
      </c>
      <c r="D38" s="27">
        <v>3</v>
      </c>
      <c r="E38" s="36">
        <v>1018.66</v>
      </c>
      <c r="F38" s="35">
        <v>0</v>
      </c>
    </row>
    <row r="39" spans="1:6" ht="15.75" x14ac:dyDescent="0.25">
      <c r="A39" s="6"/>
      <c r="C39" s="27">
        <v>9</v>
      </c>
      <c r="D39" s="27">
        <v>3</v>
      </c>
      <c r="E39" s="36">
        <v>1494.3</v>
      </c>
      <c r="F39" s="35">
        <v>0</v>
      </c>
    </row>
    <row r="40" spans="1:6" ht="15.75" x14ac:dyDescent="0.25">
      <c r="A40" s="6"/>
      <c r="C40" s="27">
        <v>1</v>
      </c>
      <c r="D40" s="27">
        <v>4</v>
      </c>
      <c r="E40" s="36">
        <v>1553.5350000000001</v>
      </c>
      <c r="F40" s="35">
        <v>0</v>
      </c>
    </row>
    <row r="41" spans="1:6" ht="15.75" x14ac:dyDescent="0.25">
      <c r="A41" s="6"/>
      <c r="C41" s="27">
        <v>2</v>
      </c>
      <c r="D41" s="27">
        <v>4</v>
      </c>
      <c r="E41" s="36">
        <v>2812</v>
      </c>
      <c r="F41" s="35">
        <v>0</v>
      </c>
    </row>
    <row r="42" spans="1:6" ht="15.75" x14ac:dyDescent="0.25">
      <c r="A42" s="6"/>
      <c r="C42" s="27">
        <v>3</v>
      </c>
      <c r="D42" s="27">
        <v>4</v>
      </c>
      <c r="E42" s="36">
        <v>2582</v>
      </c>
      <c r="F42" s="35">
        <v>0</v>
      </c>
    </row>
    <row r="43" spans="1:6" ht="15.75" x14ac:dyDescent="0.25">
      <c r="A43" s="6"/>
      <c r="C43" s="27">
        <v>4</v>
      </c>
      <c r="D43" s="27">
        <v>4</v>
      </c>
      <c r="E43" s="36">
        <v>2067.52</v>
      </c>
      <c r="F43" s="35">
        <v>0</v>
      </c>
    </row>
    <row r="44" spans="1:6" ht="15.75" x14ac:dyDescent="0.25">
      <c r="A44" s="6"/>
      <c r="C44" s="27">
        <v>5</v>
      </c>
      <c r="D44" s="27">
        <v>4</v>
      </c>
      <c r="E44" s="36">
        <v>2187.2649999999999</v>
      </c>
      <c r="F44" s="35">
        <v>0</v>
      </c>
    </row>
    <row r="45" spans="1:6" ht="15.75" x14ac:dyDescent="0.25">
      <c r="A45" s="6"/>
      <c r="C45" s="27">
        <v>6</v>
      </c>
      <c r="D45" s="27">
        <v>4</v>
      </c>
      <c r="E45" s="36">
        <v>2264.645</v>
      </c>
      <c r="F45" s="35">
        <v>0</v>
      </c>
    </row>
    <row r="46" spans="1:6" ht="15.75" x14ac:dyDescent="0.25">
      <c r="A46" s="6"/>
      <c r="C46" s="27">
        <v>7</v>
      </c>
      <c r="D46" s="27">
        <v>4</v>
      </c>
      <c r="E46" s="36">
        <v>3271.3</v>
      </c>
      <c r="F46" s="35">
        <v>0</v>
      </c>
    </row>
    <row r="47" spans="1:6" ht="15.75" x14ac:dyDescent="0.25">
      <c r="A47" s="6"/>
      <c r="C47" s="27">
        <v>8</v>
      </c>
      <c r="D47" s="27">
        <v>4</v>
      </c>
      <c r="E47" s="36">
        <v>1731.2950000000001</v>
      </c>
      <c r="F47" s="35">
        <v>0</v>
      </c>
    </row>
    <row r="48" spans="1:6" ht="15.75" x14ac:dyDescent="0.25">
      <c r="A48" s="6"/>
      <c r="C48" s="27">
        <v>9</v>
      </c>
      <c r="D48" s="27">
        <v>4</v>
      </c>
      <c r="E48" s="36">
        <v>2368.77</v>
      </c>
      <c r="F48" s="35">
        <v>0</v>
      </c>
    </row>
    <row r="49" spans="1:6" ht="15.75" x14ac:dyDescent="0.25">
      <c r="A49" s="6"/>
      <c r="C49" s="27">
        <v>1</v>
      </c>
      <c r="D49" s="27">
        <v>5</v>
      </c>
      <c r="E49" s="36">
        <v>2378.54</v>
      </c>
      <c r="F49" s="35">
        <v>0</v>
      </c>
    </row>
    <row r="50" spans="1:6" ht="15.75" x14ac:dyDescent="0.25">
      <c r="A50" s="6"/>
      <c r="C50" s="27">
        <v>2</v>
      </c>
      <c r="D50" s="27">
        <v>5</v>
      </c>
      <c r="E50" s="36">
        <v>3941.66</v>
      </c>
      <c r="F50" s="35">
        <v>0</v>
      </c>
    </row>
    <row r="51" spans="1:6" ht="15.75" x14ac:dyDescent="0.25">
      <c r="A51" s="6"/>
      <c r="C51" s="27">
        <v>3</v>
      </c>
      <c r="D51" s="27">
        <v>5</v>
      </c>
      <c r="E51" s="36">
        <v>5065</v>
      </c>
      <c r="F51" s="35">
        <v>0</v>
      </c>
    </row>
    <row r="52" spans="1:6" ht="15.75" x14ac:dyDescent="0.25">
      <c r="A52" s="6"/>
      <c r="C52" s="27">
        <v>4</v>
      </c>
      <c r="D52" s="27">
        <v>5</v>
      </c>
      <c r="E52" s="36">
        <v>3184</v>
      </c>
      <c r="F52" s="35">
        <v>0</v>
      </c>
    </row>
    <row r="53" spans="1:6" ht="15.75" x14ac:dyDescent="0.25">
      <c r="A53" s="6"/>
      <c r="C53" s="27">
        <v>5</v>
      </c>
      <c r="D53" s="27">
        <v>5</v>
      </c>
      <c r="E53" s="36">
        <v>3298.49</v>
      </c>
      <c r="F53" s="35">
        <v>0</v>
      </c>
    </row>
    <row r="54" spans="1:6" ht="15.75" x14ac:dyDescent="0.25">
      <c r="A54" s="6"/>
      <c r="C54" s="27">
        <v>6</v>
      </c>
      <c r="D54" s="27">
        <v>5</v>
      </c>
      <c r="E54" s="36">
        <v>3582</v>
      </c>
      <c r="F54" s="35">
        <v>0</v>
      </c>
    </row>
    <row r="55" spans="1:6" ht="15.75" x14ac:dyDescent="0.25">
      <c r="A55" s="6"/>
      <c r="C55" s="27">
        <v>7</v>
      </c>
      <c r="D55" s="27">
        <v>5</v>
      </c>
      <c r="E55" s="36">
        <v>3458.0250000000001</v>
      </c>
      <c r="F55" s="35">
        <v>0</v>
      </c>
    </row>
    <row r="56" spans="1:6" ht="15.75" x14ac:dyDescent="0.25">
      <c r="A56" s="6"/>
      <c r="C56" s="27">
        <v>8</v>
      </c>
      <c r="D56" s="27">
        <v>5</v>
      </c>
      <c r="E56" s="36">
        <v>2515.5</v>
      </c>
      <c r="F56" s="35">
        <v>0</v>
      </c>
    </row>
    <row r="57" spans="1:6" ht="15.75" x14ac:dyDescent="0.25">
      <c r="A57" s="6"/>
      <c r="C57" s="27">
        <v>9</v>
      </c>
      <c r="D57" s="27">
        <v>5</v>
      </c>
      <c r="E57" s="36">
        <v>3796.68</v>
      </c>
      <c r="F57" s="35">
        <v>0</v>
      </c>
    </row>
    <row r="58" spans="1:6" x14ac:dyDescent="0.25">
      <c r="A58" s="6"/>
    </row>
    <row r="59" spans="1:6" x14ac:dyDescent="0.25">
      <c r="A59" s="6"/>
    </row>
    <row r="60" spans="1:6" x14ac:dyDescent="0.25">
      <c r="A60" s="6"/>
    </row>
    <row r="61" spans="1:6" x14ac:dyDescent="0.25">
      <c r="A61" s="6"/>
    </row>
    <row r="62" spans="1:6" x14ac:dyDescent="0.25">
      <c r="A62" s="6"/>
    </row>
    <row r="63" spans="1:6" x14ac:dyDescent="0.25">
      <c r="A63" s="6"/>
    </row>
    <row r="64" spans="1:6" x14ac:dyDescent="0.25">
      <c r="A64" s="6"/>
    </row>
    <row r="65" spans="1:1" x14ac:dyDescent="0.25">
      <c r="A65" s="6"/>
    </row>
    <row r="66" spans="1:1" x14ac:dyDescent="0.25">
      <c r="A66" s="6"/>
    </row>
    <row r="67" spans="1:1" x14ac:dyDescent="0.25">
      <c r="A67" s="6"/>
    </row>
    <row r="68" spans="1:1" x14ac:dyDescent="0.25">
      <c r="A68" s="6"/>
    </row>
    <row r="69" spans="1:1" x14ac:dyDescent="0.25">
      <c r="A69" s="6"/>
    </row>
    <row r="70" spans="1:1" x14ac:dyDescent="0.25">
      <c r="A70" s="6"/>
    </row>
    <row r="71" spans="1:1" x14ac:dyDescent="0.25">
      <c r="A71" s="6"/>
    </row>
    <row r="72" spans="1:1" x14ac:dyDescent="0.25">
      <c r="A72" s="6"/>
    </row>
    <row r="73" spans="1:1" x14ac:dyDescent="0.25">
      <c r="A73" s="6"/>
    </row>
    <row r="74" spans="1:1" x14ac:dyDescent="0.25">
      <c r="A74" s="6"/>
    </row>
    <row r="75" spans="1:1" x14ac:dyDescent="0.25">
      <c r="A75" s="6"/>
    </row>
    <row r="76" spans="1:1" x14ac:dyDescent="0.25">
      <c r="A76" s="6"/>
    </row>
    <row r="77" spans="1:1" x14ac:dyDescent="0.25">
      <c r="A77" s="6"/>
    </row>
    <row r="78" spans="1:1" x14ac:dyDescent="0.25">
      <c r="A78" s="6"/>
    </row>
    <row r="79" spans="1:1" x14ac:dyDescent="0.25">
      <c r="A79" s="6"/>
    </row>
    <row r="80" spans="1:1" x14ac:dyDescent="0.25">
      <c r="A80" s="6"/>
    </row>
    <row r="81" spans="1:1" x14ac:dyDescent="0.25">
      <c r="A81" s="6"/>
    </row>
    <row r="82" spans="1:1" x14ac:dyDescent="0.25">
      <c r="A82" s="6"/>
    </row>
    <row r="83" spans="1:1" x14ac:dyDescent="0.25">
      <c r="A83" s="6"/>
    </row>
    <row r="84" spans="1:1" x14ac:dyDescent="0.25">
      <c r="A84" s="6"/>
    </row>
    <row r="85" spans="1:1" x14ac:dyDescent="0.25">
      <c r="A85" s="6"/>
    </row>
    <row r="86" spans="1:1" x14ac:dyDescent="0.25">
      <c r="A86" s="6"/>
    </row>
    <row r="87" spans="1:1" x14ac:dyDescent="0.25">
      <c r="A87" s="6"/>
    </row>
    <row r="88" spans="1:1" x14ac:dyDescent="0.25">
      <c r="A88" s="6"/>
    </row>
    <row r="89" spans="1:1" x14ac:dyDescent="0.25">
      <c r="A89" s="6"/>
    </row>
    <row r="90" spans="1:1" x14ac:dyDescent="0.25">
      <c r="A90" s="6"/>
    </row>
    <row r="91" spans="1:1" x14ac:dyDescent="0.25">
      <c r="A91" s="6"/>
    </row>
    <row r="92" spans="1:1" x14ac:dyDescent="0.25">
      <c r="A92" s="6"/>
    </row>
    <row r="93" spans="1:1" x14ac:dyDescent="0.25">
      <c r="A93" s="6"/>
    </row>
    <row r="94" spans="1:1" x14ac:dyDescent="0.25">
      <c r="A94" s="6"/>
    </row>
    <row r="95" spans="1:1" x14ac:dyDescent="0.25">
      <c r="A95" s="6"/>
    </row>
    <row r="96" spans="1:1"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row r="1019" spans="1:1" x14ac:dyDescent="0.25">
      <c r="A1019" s="6"/>
    </row>
    <row r="1020" spans="1:1" x14ac:dyDescent="0.25">
      <c r="A1020" s="6"/>
    </row>
    <row r="1021" spans="1:1" x14ac:dyDescent="0.25">
      <c r="A1021" s="6"/>
    </row>
    <row r="1022" spans="1:1" x14ac:dyDescent="0.25">
      <c r="A1022" s="6"/>
    </row>
    <row r="1023" spans="1:1" x14ac:dyDescent="0.25">
      <c r="A1023" s="6"/>
    </row>
    <row r="1024" spans="1:1" x14ac:dyDescent="0.25">
      <c r="A1024" s="6"/>
    </row>
    <row r="1025" spans="1:1" x14ac:dyDescent="0.25">
      <c r="A1025" s="6"/>
    </row>
    <row r="1026" spans="1:1" x14ac:dyDescent="0.25">
      <c r="A1026" s="6"/>
    </row>
    <row r="1027" spans="1:1" x14ac:dyDescent="0.25">
      <c r="A1027" s="6"/>
    </row>
    <row r="1028" spans="1:1" x14ac:dyDescent="0.25">
      <c r="A1028" s="6"/>
    </row>
    <row r="1029" spans="1:1" x14ac:dyDescent="0.25">
      <c r="A1029" s="6"/>
    </row>
    <row r="1030" spans="1:1" x14ac:dyDescent="0.25">
      <c r="A1030" s="6"/>
    </row>
    <row r="1031" spans="1:1" x14ac:dyDescent="0.25">
      <c r="A1031" s="6"/>
    </row>
    <row r="1032" spans="1:1" x14ac:dyDescent="0.25">
      <c r="A1032" s="6"/>
    </row>
    <row r="1033" spans="1:1" x14ac:dyDescent="0.25">
      <c r="A1033" s="6"/>
    </row>
    <row r="1034" spans="1:1" x14ac:dyDescent="0.25">
      <c r="A1034" s="6"/>
    </row>
    <row r="1035" spans="1:1" x14ac:dyDescent="0.25">
      <c r="A1035" s="6"/>
    </row>
    <row r="1036" spans="1:1" x14ac:dyDescent="0.25">
      <c r="A1036" s="6"/>
    </row>
    <row r="1037" spans="1:1" x14ac:dyDescent="0.25">
      <c r="A1037" s="6"/>
    </row>
    <row r="1038" spans="1:1" x14ac:dyDescent="0.25">
      <c r="A1038" s="6"/>
    </row>
    <row r="1039" spans="1:1" x14ac:dyDescent="0.25">
      <c r="A1039" s="6"/>
    </row>
    <row r="1040" spans="1:1" x14ac:dyDescent="0.25">
      <c r="A1040" s="6"/>
    </row>
    <row r="1041" spans="1:1" x14ac:dyDescent="0.25">
      <c r="A1041" s="6"/>
    </row>
    <row r="1042" spans="1:1" x14ac:dyDescent="0.25">
      <c r="A1042" s="6"/>
    </row>
    <row r="1043" spans="1:1" x14ac:dyDescent="0.25">
      <c r="A1043" s="6"/>
    </row>
    <row r="1044" spans="1:1" x14ac:dyDescent="0.25">
      <c r="A1044" s="6"/>
    </row>
    <row r="1045" spans="1:1" x14ac:dyDescent="0.25">
      <c r="A1045" s="6"/>
    </row>
    <row r="1046" spans="1:1" x14ac:dyDescent="0.25">
      <c r="A1046" s="6"/>
    </row>
    <row r="1047" spans="1:1" x14ac:dyDescent="0.25">
      <c r="A1047" s="6"/>
    </row>
    <row r="1048" spans="1:1" x14ac:dyDescent="0.25">
      <c r="A1048" s="6"/>
    </row>
    <row r="1049" spans="1:1" x14ac:dyDescent="0.25">
      <c r="A1049" s="6"/>
    </row>
    <row r="1050" spans="1:1" x14ac:dyDescent="0.25">
      <c r="A1050" s="6"/>
    </row>
    <row r="1051" spans="1:1" x14ac:dyDescent="0.25">
      <c r="A1051" s="6"/>
    </row>
    <row r="1052" spans="1:1" x14ac:dyDescent="0.25">
      <c r="A1052" s="6"/>
    </row>
    <row r="1053" spans="1:1" x14ac:dyDescent="0.25">
      <c r="A1053" s="6"/>
    </row>
    <row r="1054" spans="1:1" x14ac:dyDescent="0.25">
      <c r="A1054" s="6"/>
    </row>
    <row r="1055" spans="1:1" x14ac:dyDescent="0.25">
      <c r="A1055" s="6"/>
    </row>
    <row r="1056" spans="1:1" x14ac:dyDescent="0.25">
      <c r="A1056" s="6"/>
    </row>
    <row r="1057" spans="1:1" x14ac:dyDescent="0.25">
      <c r="A1057" s="6"/>
    </row>
    <row r="1058" spans="1:1" x14ac:dyDescent="0.25">
      <c r="A1058" s="6"/>
    </row>
    <row r="1059" spans="1:1" x14ac:dyDescent="0.25">
      <c r="A1059" s="6"/>
    </row>
    <row r="1060" spans="1:1" x14ac:dyDescent="0.25">
      <c r="A1060" s="6"/>
    </row>
    <row r="1061" spans="1:1" x14ac:dyDescent="0.25">
      <c r="A1061" s="6"/>
    </row>
    <row r="1062" spans="1:1" x14ac:dyDescent="0.25">
      <c r="A1062" s="6"/>
    </row>
  </sheetData>
  <autoFilter ref="C12:F28" xr:uid="{4F11E160-A4C9-4FDD-964C-79CEDB4D7287}"/>
  <mergeCells count="2">
    <mergeCell ref="D2:F2"/>
    <mergeCell ref="C11:F11"/>
  </mergeCells>
  <conditionalFormatting sqref="C13:F57">
    <cfRule type="expression" dxfId="15" priority="1">
      <formula>MOD(ROW(),2)=0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6FDBD-5DE9-45FF-AEBF-3FB9C4808EBB}">
  <sheetPr>
    <tabColor theme="4"/>
  </sheetPr>
  <dimension ref="A1:BK1062"/>
  <sheetViews>
    <sheetView showGridLines="0" topLeftCell="A6" zoomScale="70" zoomScaleNormal="70" workbookViewId="0">
      <selection activeCell="E13" sqref="E13:E93"/>
    </sheetView>
  </sheetViews>
  <sheetFormatPr defaultColWidth="8.85546875" defaultRowHeight="15" x14ac:dyDescent="0.25"/>
  <cols>
    <col min="1" max="1" width="2.85546875" style="1" customWidth="1"/>
    <col min="2" max="2" width="2.85546875" style="2" customWidth="1"/>
    <col min="3" max="4" width="18.85546875" style="2" customWidth="1"/>
    <col min="5" max="5" width="36.7109375" style="2" customWidth="1"/>
    <col min="6" max="6" width="30.5703125" style="31" customWidth="1"/>
    <col min="7" max="16384" width="8.85546875" style="2"/>
  </cols>
  <sheetData>
    <row r="1" spans="1:63" s="1" customFormat="1" x14ac:dyDescent="0.25">
      <c r="A1" s="6"/>
      <c r="B1" s="7"/>
      <c r="C1" s="6"/>
      <c r="D1" s="6"/>
      <c r="E1" s="6"/>
      <c r="F1" s="30"/>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row>
    <row r="2" spans="1:63" ht="15.75" x14ac:dyDescent="0.25">
      <c r="A2" s="6"/>
      <c r="C2" s="6"/>
      <c r="D2" s="39"/>
      <c r="E2" s="39"/>
      <c r="F2" s="39"/>
    </row>
    <row r="3" spans="1:63" ht="16.5" customHeight="1" x14ac:dyDescent="0.25">
      <c r="A3" s="6"/>
      <c r="C3" s="6"/>
    </row>
    <row r="4" spans="1:63" ht="11.1" customHeight="1" x14ac:dyDescent="0.25">
      <c r="A4" s="6"/>
      <c r="C4" s="6"/>
    </row>
    <row r="5" spans="1:63" ht="31.5" customHeight="1" x14ac:dyDescent="0.25">
      <c r="A5" s="20"/>
      <c r="B5" s="20"/>
      <c r="C5" s="21"/>
      <c r="D5" s="21"/>
      <c r="E5" s="21"/>
      <c r="F5" s="32"/>
      <c r="G5" s="15"/>
      <c r="H5" s="16"/>
      <c r="I5" s="16"/>
      <c r="J5" s="16"/>
      <c r="K5" s="16"/>
      <c r="L5" s="16"/>
      <c r="M5" s="16"/>
      <c r="N5" s="16"/>
      <c r="O5" s="16"/>
      <c r="P5" s="16"/>
      <c r="Q5" s="16"/>
      <c r="R5" s="16"/>
      <c r="S5" s="16"/>
      <c r="T5" s="16"/>
    </row>
    <row r="6" spans="1:63" ht="17.45" customHeight="1" x14ac:dyDescent="0.35">
      <c r="A6" s="19"/>
      <c r="B6" s="19"/>
      <c r="C6" s="13"/>
      <c r="D6" s="13"/>
      <c r="E6" s="13"/>
      <c r="F6" s="33"/>
      <c r="G6" s="13"/>
    </row>
    <row r="7" spans="1:63" ht="18.600000000000001" customHeight="1" x14ac:dyDescent="0.25">
      <c r="A7" s="6"/>
      <c r="C7" s="3"/>
    </row>
    <row r="8" spans="1:63" ht="18.95" customHeight="1" x14ac:dyDescent="0.25">
      <c r="A8" s="6"/>
      <c r="C8" s="9"/>
      <c r="D8" s="9"/>
      <c r="E8" s="9"/>
      <c r="F8" s="34"/>
    </row>
    <row r="9" spans="1:63" ht="18.95" customHeight="1" x14ac:dyDescent="0.25">
      <c r="A9" s="6"/>
    </row>
    <row r="10" spans="1:63" ht="18.95" customHeight="1" x14ac:dyDescent="0.25">
      <c r="A10" s="6"/>
    </row>
    <row r="11" spans="1:63" ht="35.1" customHeight="1" x14ac:dyDescent="0.25">
      <c r="A11" s="6"/>
      <c r="C11" s="40" t="s">
        <v>1</v>
      </c>
      <c r="D11" s="40"/>
      <c r="E11" s="40"/>
      <c r="F11" s="40"/>
    </row>
    <row r="12" spans="1:63" ht="35.1" customHeight="1" x14ac:dyDescent="0.25">
      <c r="A12" s="6"/>
      <c r="C12" s="28" t="str">
        <f>UPPER("doi number")</f>
        <v>DOI NUMBER</v>
      </c>
      <c r="D12" s="28" t="str">
        <f>UPPER("CPT4 CODE")</f>
        <v>CPT4 CODE</v>
      </c>
      <c r="E12" s="29" t="str">
        <f>UPPER("50th percentile")</f>
        <v>50TH PERCENTILE</v>
      </c>
      <c r="F12" s="28" t="str">
        <f>UPPER("statewide used")</f>
        <v>STATEWIDE USED</v>
      </c>
    </row>
    <row r="13" spans="1:63" ht="20.100000000000001" customHeight="1" x14ac:dyDescent="0.25">
      <c r="A13" s="6"/>
      <c r="C13" s="27">
        <v>1</v>
      </c>
      <c r="D13" s="27" t="s">
        <v>2</v>
      </c>
      <c r="E13" s="36">
        <v>399.53890000000001</v>
      </c>
      <c r="F13" s="35">
        <v>1</v>
      </c>
    </row>
    <row r="14" spans="1:63" ht="20.100000000000001" customHeight="1" x14ac:dyDescent="0.25">
      <c r="A14" s="6"/>
      <c r="C14" s="27">
        <v>2</v>
      </c>
      <c r="D14" s="27" t="s">
        <v>2</v>
      </c>
      <c r="E14" s="36">
        <v>310.73</v>
      </c>
      <c r="F14" s="35">
        <v>0</v>
      </c>
    </row>
    <row r="15" spans="1:63" ht="20.100000000000001" customHeight="1" x14ac:dyDescent="0.25">
      <c r="A15" s="6"/>
      <c r="C15" s="27">
        <v>3</v>
      </c>
      <c r="D15" s="27" t="s">
        <v>2</v>
      </c>
      <c r="E15" s="36">
        <v>364.29250000000002</v>
      </c>
      <c r="F15" s="35">
        <v>0</v>
      </c>
    </row>
    <row r="16" spans="1:63" ht="20.100000000000001" customHeight="1" x14ac:dyDescent="0.25">
      <c r="A16" s="6"/>
      <c r="C16" s="27">
        <v>4</v>
      </c>
      <c r="D16" s="27" t="s">
        <v>2</v>
      </c>
      <c r="E16" s="36">
        <v>399.53890000000001</v>
      </c>
      <c r="F16" s="35">
        <v>1</v>
      </c>
    </row>
    <row r="17" spans="1:6" ht="20.100000000000001" customHeight="1" x14ac:dyDescent="0.25">
      <c r="A17" s="6"/>
      <c r="C17" s="27">
        <v>5</v>
      </c>
      <c r="D17" s="27" t="s">
        <v>2</v>
      </c>
      <c r="E17" s="36">
        <v>399.53890000000001</v>
      </c>
      <c r="F17" s="35">
        <v>1</v>
      </c>
    </row>
    <row r="18" spans="1:6" ht="20.100000000000001" customHeight="1" x14ac:dyDescent="0.25">
      <c r="A18" s="6"/>
      <c r="C18" s="27">
        <v>6</v>
      </c>
      <c r="D18" s="27" t="s">
        <v>2</v>
      </c>
      <c r="E18" s="36">
        <v>399.53890000000001</v>
      </c>
      <c r="F18" s="35">
        <v>1</v>
      </c>
    </row>
    <row r="19" spans="1:6" ht="20.100000000000001" customHeight="1" x14ac:dyDescent="0.25">
      <c r="A19" s="6"/>
      <c r="C19" s="27">
        <v>7</v>
      </c>
      <c r="D19" s="27" t="s">
        <v>2</v>
      </c>
      <c r="E19" s="36">
        <v>399.53890000000001</v>
      </c>
      <c r="F19" s="35">
        <v>1</v>
      </c>
    </row>
    <row r="20" spans="1:6" ht="20.100000000000001" customHeight="1" x14ac:dyDescent="0.25">
      <c r="A20" s="6"/>
      <c r="C20" s="27">
        <v>8</v>
      </c>
      <c r="D20" s="27" t="s">
        <v>2</v>
      </c>
      <c r="E20" s="36">
        <v>399.53890000000001</v>
      </c>
      <c r="F20" s="35">
        <v>1</v>
      </c>
    </row>
    <row r="21" spans="1:6" ht="20.100000000000001" customHeight="1" x14ac:dyDescent="0.25">
      <c r="A21" s="6"/>
      <c r="C21" s="27">
        <v>9</v>
      </c>
      <c r="D21" s="27" t="s">
        <v>2</v>
      </c>
      <c r="E21" s="36">
        <v>623.11289999999997</v>
      </c>
      <c r="F21" s="35">
        <v>0</v>
      </c>
    </row>
    <row r="22" spans="1:6" ht="20.100000000000001" customHeight="1" x14ac:dyDescent="0.25">
      <c r="A22" s="6"/>
      <c r="C22" s="27">
        <v>1</v>
      </c>
      <c r="D22" s="27" t="s">
        <v>3</v>
      </c>
      <c r="E22" s="36">
        <v>297.51</v>
      </c>
      <c r="F22" s="35">
        <v>1</v>
      </c>
    </row>
    <row r="23" spans="1:6" ht="20.100000000000001" customHeight="1" x14ac:dyDescent="0.25">
      <c r="A23" s="6"/>
      <c r="C23" s="27">
        <v>2</v>
      </c>
      <c r="D23" s="27" t="s">
        <v>3</v>
      </c>
      <c r="E23" s="36">
        <v>297.51</v>
      </c>
      <c r="F23" s="35">
        <v>1</v>
      </c>
    </row>
    <row r="24" spans="1:6" ht="20.100000000000001" customHeight="1" x14ac:dyDescent="0.25">
      <c r="A24" s="6"/>
      <c r="C24" s="27">
        <v>3</v>
      </c>
      <c r="D24" s="27" t="s">
        <v>3</v>
      </c>
      <c r="E24" s="36">
        <v>297.51</v>
      </c>
      <c r="F24" s="35">
        <v>1</v>
      </c>
    </row>
    <row r="25" spans="1:6" ht="20.100000000000001" customHeight="1" x14ac:dyDescent="0.25">
      <c r="A25" s="6"/>
      <c r="C25" s="27">
        <v>4</v>
      </c>
      <c r="D25" s="27" t="s">
        <v>3</v>
      </c>
      <c r="E25" s="36">
        <v>297.51</v>
      </c>
      <c r="F25" s="35">
        <v>1</v>
      </c>
    </row>
    <row r="26" spans="1:6" ht="20.100000000000001" customHeight="1" x14ac:dyDescent="0.25">
      <c r="A26" s="6"/>
      <c r="C26" s="27">
        <v>5</v>
      </c>
      <c r="D26" s="27" t="s">
        <v>3</v>
      </c>
      <c r="E26" s="36">
        <v>297.51</v>
      </c>
      <c r="F26" s="35">
        <v>1</v>
      </c>
    </row>
    <row r="27" spans="1:6" ht="20.100000000000001" customHeight="1" x14ac:dyDescent="0.25">
      <c r="A27" s="6"/>
      <c r="C27" s="27">
        <v>6</v>
      </c>
      <c r="D27" s="27" t="s">
        <v>3</v>
      </c>
      <c r="E27" s="36">
        <v>297.51</v>
      </c>
      <c r="F27" s="35">
        <v>1</v>
      </c>
    </row>
    <row r="28" spans="1:6" ht="20.100000000000001" customHeight="1" x14ac:dyDescent="0.25">
      <c r="A28" s="6"/>
      <c r="C28" s="27">
        <v>7</v>
      </c>
      <c r="D28" s="27" t="s">
        <v>3</v>
      </c>
      <c r="E28" s="36">
        <v>297.51</v>
      </c>
      <c r="F28" s="35">
        <v>1</v>
      </c>
    </row>
    <row r="29" spans="1:6" ht="15.75" x14ac:dyDescent="0.25">
      <c r="A29" s="6"/>
      <c r="C29" s="27">
        <v>8</v>
      </c>
      <c r="D29" s="27" t="s">
        <v>3</v>
      </c>
      <c r="E29" s="36">
        <v>297.51</v>
      </c>
      <c r="F29" s="35">
        <v>1</v>
      </c>
    </row>
    <row r="30" spans="1:6" ht="15.75" x14ac:dyDescent="0.25">
      <c r="A30" s="6"/>
      <c r="C30" s="27">
        <v>9</v>
      </c>
      <c r="D30" s="27" t="s">
        <v>3</v>
      </c>
      <c r="E30" s="36">
        <v>297.51</v>
      </c>
      <c r="F30" s="35">
        <v>1</v>
      </c>
    </row>
    <row r="31" spans="1:6" ht="15.75" x14ac:dyDescent="0.25">
      <c r="A31" s="6"/>
      <c r="C31" s="27">
        <v>1</v>
      </c>
      <c r="D31" s="27" t="s">
        <v>4</v>
      </c>
      <c r="E31" s="36">
        <v>88.55</v>
      </c>
      <c r="F31" s="35">
        <v>0</v>
      </c>
    </row>
    <row r="32" spans="1:6" ht="15.75" x14ac:dyDescent="0.25">
      <c r="A32" s="6"/>
      <c r="C32" s="27">
        <v>2</v>
      </c>
      <c r="D32" s="27" t="s">
        <v>4</v>
      </c>
      <c r="E32" s="36">
        <v>734.16</v>
      </c>
      <c r="F32" s="35">
        <v>0</v>
      </c>
    </row>
    <row r="33" spans="1:6" ht="15.75" x14ac:dyDescent="0.25">
      <c r="A33" s="6"/>
      <c r="C33" s="27">
        <v>3</v>
      </c>
      <c r="D33" s="27" t="s">
        <v>4</v>
      </c>
      <c r="E33" s="36">
        <v>177.33</v>
      </c>
      <c r="F33" s="35">
        <v>0</v>
      </c>
    </row>
    <row r="34" spans="1:6" ht="15.75" x14ac:dyDescent="0.25">
      <c r="A34" s="6"/>
      <c r="C34" s="27">
        <v>4</v>
      </c>
      <c r="D34" s="27" t="s">
        <v>4</v>
      </c>
      <c r="E34" s="36">
        <v>215.61750000000001</v>
      </c>
      <c r="F34" s="35">
        <v>1</v>
      </c>
    </row>
    <row r="35" spans="1:6" ht="15.75" x14ac:dyDescent="0.25">
      <c r="A35" s="6"/>
      <c r="C35" s="27">
        <v>5</v>
      </c>
      <c r="D35" s="27" t="s">
        <v>4</v>
      </c>
      <c r="E35" s="36">
        <v>215.61750000000001</v>
      </c>
      <c r="F35" s="35">
        <v>1</v>
      </c>
    </row>
    <row r="36" spans="1:6" ht="15.75" x14ac:dyDescent="0.25">
      <c r="A36" s="6"/>
      <c r="C36" s="27">
        <v>6</v>
      </c>
      <c r="D36" s="27" t="s">
        <v>4</v>
      </c>
      <c r="E36" s="36">
        <v>215.61750000000001</v>
      </c>
      <c r="F36" s="35">
        <v>1</v>
      </c>
    </row>
    <row r="37" spans="1:6" ht="15.75" x14ac:dyDescent="0.25">
      <c r="A37" s="6"/>
      <c r="C37" s="27">
        <v>7</v>
      </c>
      <c r="D37" s="27" t="s">
        <v>4</v>
      </c>
      <c r="E37" s="36">
        <v>215.61750000000001</v>
      </c>
      <c r="F37" s="35">
        <v>1</v>
      </c>
    </row>
    <row r="38" spans="1:6" ht="15.75" x14ac:dyDescent="0.25">
      <c r="A38" s="6"/>
      <c r="C38" s="27">
        <v>8</v>
      </c>
      <c r="D38" s="27" t="s">
        <v>4</v>
      </c>
      <c r="E38" s="36">
        <v>215.61750000000001</v>
      </c>
      <c r="F38" s="35">
        <v>1</v>
      </c>
    </row>
    <row r="39" spans="1:6" ht="15.75" x14ac:dyDescent="0.25">
      <c r="A39" s="6"/>
      <c r="C39" s="27">
        <v>9</v>
      </c>
      <c r="D39" s="27" t="s">
        <v>4</v>
      </c>
      <c r="E39" s="36">
        <v>215.61750000000001</v>
      </c>
      <c r="F39" s="35">
        <v>1</v>
      </c>
    </row>
    <row r="40" spans="1:6" ht="15.75" x14ac:dyDescent="0.25">
      <c r="A40" s="6"/>
      <c r="C40" s="27">
        <v>1</v>
      </c>
      <c r="D40" s="27" t="s">
        <v>5</v>
      </c>
      <c r="E40" s="36">
        <v>246.6</v>
      </c>
      <c r="F40" s="35">
        <v>1</v>
      </c>
    </row>
    <row r="41" spans="1:6" ht="15.75" x14ac:dyDescent="0.25">
      <c r="A41" s="6"/>
      <c r="C41" s="27">
        <v>2</v>
      </c>
      <c r="D41" s="27" t="s">
        <v>5</v>
      </c>
      <c r="E41" s="36">
        <v>246.6</v>
      </c>
      <c r="F41" s="35">
        <v>1</v>
      </c>
    </row>
    <row r="42" spans="1:6" ht="15.75" x14ac:dyDescent="0.25">
      <c r="A42" s="6"/>
      <c r="C42" s="27">
        <v>3</v>
      </c>
      <c r="D42" s="27" t="s">
        <v>5</v>
      </c>
      <c r="E42" s="36">
        <v>246.6</v>
      </c>
      <c r="F42" s="35">
        <v>1</v>
      </c>
    </row>
    <row r="43" spans="1:6" ht="15.75" x14ac:dyDescent="0.25">
      <c r="A43" s="6"/>
      <c r="C43" s="27">
        <v>4</v>
      </c>
      <c r="D43" s="27" t="s">
        <v>5</v>
      </c>
      <c r="E43" s="36">
        <v>246.6</v>
      </c>
      <c r="F43" s="35">
        <v>1</v>
      </c>
    </row>
    <row r="44" spans="1:6" ht="15.75" x14ac:dyDescent="0.25">
      <c r="A44" s="6"/>
      <c r="C44" s="27">
        <v>5</v>
      </c>
      <c r="D44" s="27" t="s">
        <v>5</v>
      </c>
      <c r="E44" s="36">
        <v>246.6</v>
      </c>
      <c r="F44" s="35">
        <v>1</v>
      </c>
    </row>
    <row r="45" spans="1:6" ht="15.75" x14ac:dyDescent="0.25">
      <c r="A45" s="6"/>
      <c r="C45" s="27">
        <v>6</v>
      </c>
      <c r="D45" s="27" t="s">
        <v>5</v>
      </c>
      <c r="E45" s="36">
        <v>246.6</v>
      </c>
      <c r="F45" s="35">
        <v>1</v>
      </c>
    </row>
    <row r="46" spans="1:6" ht="15.75" x14ac:dyDescent="0.25">
      <c r="A46" s="6"/>
      <c r="C46" s="27">
        <v>7</v>
      </c>
      <c r="D46" s="27" t="s">
        <v>5</v>
      </c>
      <c r="E46" s="36">
        <v>246.6</v>
      </c>
      <c r="F46" s="35">
        <v>1</v>
      </c>
    </row>
    <row r="47" spans="1:6" ht="15.75" x14ac:dyDescent="0.25">
      <c r="A47" s="6"/>
      <c r="C47" s="27">
        <v>8</v>
      </c>
      <c r="D47" s="27" t="s">
        <v>5</v>
      </c>
      <c r="E47" s="36">
        <v>246.6</v>
      </c>
      <c r="F47" s="35">
        <v>1</v>
      </c>
    </row>
    <row r="48" spans="1:6" ht="15.75" x14ac:dyDescent="0.25">
      <c r="A48" s="6"/>
      <c r="C48" s="27">
        <v>9</v>
      </c>
      <c r="D48" s="27" t="s">
        <v>5</v>
      </c>
      <c r="E48" s="36">
        <v>246.6</v>
      </c>
      <c r="F48" s="35">
        <v>1</v>
      </c>
    </row>
    <row r="49" spans="1:6" ht="15.75" x14ac:dyDescent="0.25">
      <c r="A49" s="6"/>
      <c r="C49" s="27">
        <v>1</v>
      </c>
      <c r="D49" s="27" t="s">
        <v>6</v>
      </c>
      <c r="E49" s="36">
        <v>23.92</v>
      </c>
      <c r="F49" s="35">
        <v>0</v>
      </c>
    </row>
    <row r="50" spans="1:6" ht="15.75" x14ac:dyDescent="0.25">
      <c r="A50" s="6"/>
      <c r="C50" s="27">
        <v>2</v>
      </c>
      <c r="D50" s="27" t="s">
        <v>6</v>
      </c>
      <c r="E50" s="36">
        <v>23.92</v>
      </c>
      <c r="F50" s="35">
        <v>1</v>
      </c>
    </row>
    <row r="51" spans="1:6" ht="15.75" x14ac:dyDescent="0.25">
      <c r="A51" s="6"/>
      <c r="C51" s="27">
        <v>3</v>
      </c>
      <c r="D51" s="27" t="s">
        <v>6</v>
      </c>
      <c r="E51" s="36">
        <v>23.92</v>
      </c>
      <c r="F51" s="35">
        <v>0</v>
      </c>
    </row>
    <row r="52" spans="1:6" ht="15.75" x14ac:dyDescent="0.25">
      <c r="A52" s="6"/>
      <c r="C52" s="27">
        <v>4</v>
      </c>
      <c r="D52" s="27" t="s">
        <v>6</v>
      </c>
      <c r="E52" s="36">
        <v>23.92</v>
      </c>
      <c r="F52" s="35">
        <v>1</v>
      </c>
    </row>
    <row r="53" spans="1:6" ht="15.75" x14ac:dyDescent="0.25">
      <c r="A53" s="6"/>
      <c r="C53" s="27">
        <v>5</v>
      </c>
      <c r="D53" s="27" t="s">
        <v>6</v>
      </c>
      <c r="E53" s="36">
        <v>23.92</v>
      </c>
      <c r="F53" s="35">
        <v>1</v>
      </c>
    </row>
    <row r="54" spans="1:6" ht="15.75" x14ac:dyDescent="0.25">
      <c r="A54" s="6"/>
      <c r="C54" s="27">
        <v>6</v>
      </c>
      <c r="D54" s="27" t="s">
        <v>6</v>
      </c>
      <c r="E54" s="36">
        <v>23.92</v>
      </c>
      <c r="F54" s="35">
        <v>1</v>
      </c>
    </row>
    <row r="55" spans="1:6" ht="15.75" x14ac:dyDescent="0.25">
      <c r="A55" s="6"/>
      <c r="C55" s="27">
        <v>7</v>
      </c>
      <c r="D55" s="27" t="s">
        <v>6</v>
      </c>
      <c r="E55" s="36">
        <v>23.92</v>
      </c>
      <c r="F55" s="35">
        <v>1</v>
      </c>
    </row>
    <row r="56" spans="1:6" ht="15.75" x14ac:dyDescent="0.25">
      <c r="A56" s="6"/>
      <c r="C56" s="27">
        <v>8</v>
      </c>
      <c r="D56" s="27" t="s">
        <v>6</v>
      </c>
      <c r="E56" s="36">
        <v>23.92</v>
      </c>
      <c r="F56" s="35">
        <v>1</v>
      </c>
    </row>
    <row r="57" spans="1:6" ht="15.75" x14ac:dyDescent="0.25">
      <c r="A57" s="6"/>
      <c r="C57" s="27">
        <v>9</v>
      </c>
      <c r="D57" s="27" t="s">
        <v>6</v>
      </c>
      <c r="E57" s="36">
        <v>23.92</v>
      </c>
      <c r="F57" s="35">
        <v>1</v>
      </c>
    </row>
    <row r="58" spans="1:6" ht="15.75" x14ac:dyDescent="0.25">
      <c r="A58" s="6"/>
      <c r="C58" s="27">
        <v>1</v>
      </c>
      <c r="D58" s="27" t="s">
        <v>7</v>
      </c>
      <c r="E58" s="36">
        <v>23.92</v>
      </c>
      <c r="F58" s="35">
        <v>1</v>
      </c>
    </row>
    <row r="59" spans="1:6" ht="15.75" x14ac:dyDescent="0.25">
      <c r="A59" s="6"/>
      <c r="C59" s="27">
        <v>2</v>
      </c>
      <c r="D59" s="27" t="s">
        <v>7</v>
      </c>
      <c r="E59" s="36">
        <v>23.92</v>
      </c>
      <c r="F59" s="35">
        <v>1</v>
      </c>
    </row>
    <row r="60" spans="1:6" ht="15.75" x14ac:dyDescent="0.25">
      <c r="A60" s="6"/>
      <c r="C60" s="27">
        <v>3</v>
      </c>
      <c r="D60" s="27" t="s">
        <v>7</v>
      </c>
      <c r="E60" s="36">
        <v>23.92</v>
      </c>
      <c r="F60" s="35">
        <v>1</v>
      </c>
    </row>
    <row r="61" spans="1:6" ht="15.75" x14ac:dyDescent="0.25">
      <c r="A61" s="6"/>
      <c r="C61" s="27">
        <v>4</v>
      </c>
      <c r="D61" s="27" t="s">
        <v>7</v>
      </c>
      <c r="E61" s="36">
        <v>23.92</v>
      </c>
      <c r="F61" s="35">
        <v>1</v>
      </c>
    </row>
    <row r="62" spans="1:6" ht="15.75" x14ac:dyDescent="0.25">
      <c r="A62" s="6"/>
      <c r="C62" s="27">
        <v>5</v>
      </c>
      <c r="D62" s="27" t="s">
        <v>7</v>
      </c>
      <c r="E62" s="36">
        <v>23.92</v>
      </c>
      <c r="F62" s="35">
        <v>1</v>
      </c>
    </row>
    <row r="63" spans="1:6" ht="15.75" x14ac:dyDescent="0.25">
      <c r="A63" s="6"/>
      <c r="C63" s="27">
        <v>6</v>
      </c>
      <c r="D63" s="27" t="s">
        <v>7</v>
      </c>
      <c r="E63" s="36">
        <v>23.92</v>
      </c>
      <c r="F63" s="35">
        <v>1</v>
      </c>
    </row>
    <row r="64" spans="1:6" ht="15.75" x14ac:dyDescent="0.25">
      <c r="A64" s="6"/>
      <c r="C64" s="27">
        <v>7</v>
      </c>
      <c r="D64" s="27" t="s">
        <v>7</v>
      </c>
      <c r="E64" s="36">
        <v>23.92</v>
      </c>
      <c r="F64" s="35">
        <v>1</v>
      </c>
    </row>
    <row r="65" spans="1:6" ht="15.75" x14ac:dyDescent="0.25">
      <c r="A65" s="6"/>
      <c r="C65" s="27">
        <v>8</v>
      </c>
      <c r="D65" s="27" t="s">
        <v>7</v>
      </c>
      <c r="E65" s="36">
        <v>23.92</v>
      </c>
      <c r="F65" s="35">
        <v>1</v>
      </c>
    </row>
    <row r="66" spans="1:6" ht="15.75" x14ac:dyDescent="0.25">
      <c r="A66" s="6"/>
      <c r="C66" s="27">
        <v>9</v>
      </c>
      <c r="D66" s="27" t="s">
        <v>7</v>
      </c>
      <c r="E66" s="36">
        <v>23.92</v>
      </c>
      <c r="F66" s="35">
        <v>1</v>
      </c>
    </row>
    <row r="67" spans="1:6" ht="15.75" x14ac:dyDescent="0.25">
      <c r="A67" s="6"/>
      <c r="C67" s="27">
        <v>1</v>
      </c>
      <c r="D67" s="27" t="s">
        <v>8</v>
      </c>
      <c r="E67" s="36">
        <v>28.8</v>
      </c>
      <c r="F67" s="35">
        <v>0</v>
      </c>
    </row>
    <row r="68" spans="1:6" ht="15.75" x14ac:dyDescent="0.25">
      <c r="A68" s="6"/>
      <c r="C68" s="27">
        <v>2</v>
      </c>
      <c r="D68" s="27" t="s">
        <v>8</v>
      </c>
      <c r="E68" s="36">
        <v>34.005000000000003</v>
      </c>
      <c r="F68" s="35">
        <v>1</v>
      </c>
    </row>
    <row r="69" spans="1:6" ht="15.75" x14ac:dyDescent="0.25">
      <c r="A69" s="6"/>
      <c r="C69" s="27">
        <v>3</v>
      </c>
      <c r="D69" s="27" t="s">
        <v>8</v>
      </c>
      <c r="E69" s="36">
        <v>34.005000000000003</v>
      </c>
      <c r="F69" s="35">
        <v>1</v>
      </c>
    </row>
    <row r="70" spans="1:6" ht="15.75" x14ac:dyDescent="0.25">
      <c r="A70" s="6"/>
      <c r="C70" s="27">
        <v>4</v>
      </c>
      <c r="D70" s="27" t="s">
        <v>8</v>
      </c>
      <c r="E70" s="36">
        <v>34.005000000000003</v>
      </c>
      <c r="F70" s="35">
        <v>1</v>
      </c>
    </row>
    <row r="71" spans="1:6" ht="15.75" x14ac:dyDescent="0.25">
      <c r="A71" s="6"/>
      <c r="C71" s="27">
        <v>5</v>
      </c>
      <c r="D71" s="27" t="s">
        <v>8</v>
      </c>
      <c r="E71" s="36">
        <v>34.005000000000003</v>
      </c>
      <c r="F71" s="35">
        <v>1</v>
      </c>
    </row>
    <row r="72" spans="1:6" ht="15.75" x14ac:dyDescent="0.25">
      <c r="A72" s="6"/>
      <c r="C72" s="27">
        <v>6</v>
      </c>
      <c r="D72" s="27" t="s">
        <v>8</v>
      </c>
      <c r="E72" s="36">
        <v>34.005000000000003</v>
      </c>
      <c r="F72" s="35">
        <v>1</v>
      </c>
    </row>
    <row r="73" spans="1:6" ht="15.75" x14ac:dyDescent="0.25">
      <c r="A73" s="6"/>
      <c r="C73" s="27">
        <v>7</v>
      </c>
      <c r="D73" s="27" t="s">
        <v>8</v>
      </c>
      <c r="E73" s="36">
        <v>34.005000000000003</v>
      </c>
      <c r="F73" s="35">
        <v>1</v>
      </c>
    </row>
    <row r="74" spans="1:6" ht="15.75" x14ac:dyDescent="0.25">
      <c r="A74" s="6"/>
      <c r="C74" s="27">
        <v>8</v>
      </c>
      <c r="D74" s="27" t="s">
        <v>8</v>
      </c>
      <c r="E74" s="36">
        <v>34.005000000000003</v>
      </c>
      <c r="F74" s="35">
        <v>1</v>
      </c>
    </row>
    <row r="75" spans="1:6" ht="15.75" x14ac:dyDescent="0.25">
      <c r="A75" s="6"/>
      <c r="C75" s="27">
        <v>9</v>
      </c>
      <c r="D75" s="27" t="s">
        <v>8</v>
      </c>
      <c r="E75" s="36">
        <v>34.005000000000003</v>
      </c>
      <c r="F75" s="35">
        <v>1</v>
      </c>
    </row>
    <row r="76" spans="1:6" ht="15.75" x14ac:dyDescent="0.25">
      <c r="A76" s="6"/>
      <c r="C76" s="27">
        <v>1</v>
      </c>
      <c r="D76" s="27" t="s">
        <v>9</v>
      </c>
      <c r="E76" s="36">
        <v>61.56</v>
      </c>
      <c r="F76" s="35">
        <v>1</v>
      </c>
    </row>
    <row r="77" spans="1:6" ht="15.75" x14ac:dyDescent="0.25">
      <c r="A77" s="6"/>
      <c r="C77" s="27">
        <v>2</v>
      </c>
      <c r="D77" s="27" t="s">
        <v>9</v>
      </c>
      <c r="E77" s="36">
        <v>61.56</v>
      </c>
      <c r="F77" s="35">
        <v>1</v>
      </c>
    </row>
    <row r="78" spans="1:6" ht="15.75" x14ac:dyDescent="0.25">
      <c r="A78" s="6"/>
      <c r="C78" s="27">
        <v>3</v>
      </c>
      <c r="D78" s="27" t="s">
        <v>9</v>
      </c>
      <c r="E78" s="36">
        <v>61.56</v>
      </c>
      <c r="F78" s="35">
        <v>1</v>
      </c>
    </row>
    <row r="79" spans="1:6" ht="15.75" x14ac:dyDescent="0.25">
      <c r="A79" s="6"/>
      <c r="C79" s="27">
        <v>4</v>
      </c>
      <c r="D79" s="27" t="s">
        <v>9</v>
      </c>
      <c r="E79" s="36">
        <v>61.56</v>
      </c>
      <c r="F79" s="35">
        <v>1</v>
      </c>
    </row>
    <row r="80" spans="1:6" ht="15.75" x14ac:dyDescent="0.25">
      <c r="A80" s="6"/>
      <c r="C80" s="27">
        <v>5</v>
      </c>
      <c r="D80" s="27" t="s">
        <v>9</v>
      </c>
      <c r="E80" s="36">
        <v>61.56</v>
      </c>
      <c r="F80" s="35">
        <v>1</v>
      </c>
    </row>
    <row r="81" spans="1:6" ht="15.75" x14ac:dyDescent="0.25">
      <c r="A81" s="6"/>
      <c r="C81" s="27">
        <v>6</v>
      </c>
      <c r="D81" s="27" t="s">
        <v>9</v>
      </c>
      <c r="E81" s="36">
        <v>61.56</v>
      </c>
      <c r="F81" s="35">
        <v>1</v>
      </c>
    </row>
    <row r="82" spans="1:6" ht="15.75" x14ac:dyDescent="0.25">
      <c r="A82" s="6"/>
      <c r="C82" s="27">
        <v>7</v>
      </c>
      <c r="D82" s="27" t="s">
        <v>9</v>
      </c>
      <c r="E82" s="36">
        <v>61.56</v>
      </c>
      <c r="F82" s="35">
        <v>1</v>
      </c>
    </row>
    <row r="83" spans="1:6" ht="15.75" x14ac:dyDescent="0.25">
      <c r="A83" s="6"/>
      <c r="C83" s="27">
        <v>8</v>
      </c>
      <c r="D83" s="27" t="s">
        <v>9</v>
      </c>
      <c r="E83" s="36">
        <v>61.56</v>
      </c>
      <c r="F83" s="35">
        <v>1</v>
      </c>
    </row>
    <row r="84" spans="1:6" ht="15.75" x14ac:dyDescent="0.25">
      <c r="A84" s="6"/>
      <c r="C84" s="27">
        <v>9</v>
      </c>
      <c r="D84" s="27" t="s">
        <v>9</v>
      </c>
      <c r="E84" s="36">
        <v>61.56</v>
      </c>
      <c r="F84" s="35">
        <v>1</v>
      </c>
    </row>
    <row r="85" spans="1:6" ht="15.75" x14ac:dyDescent="0.25">
      <c r="A85" s="6"/>
      <c r="C85" s="27">
        <v>1</v>
      </c>
      <c r="D85" s="27" t="s">
        <v>10</v>
      </c>
      <c r="E85" s="36">
        <v>74.12</v>
      </c>
      <c r="F85" s="35">
        <v>1</v>
      </c>
    </row>
    <row r="86" spans="1:6" ht="15.75" x14ac:dyDescent="0.25">
      <c r="A86" s="6"/>
      <c r="C86" s="27">
        <v>2</v>
      </c>
      <c r="D86" s="27" t="s">
        <v>10</v>
      </c>
      <c r="E86" s="36">
        <v>74.12</v>
      </c>
      <c r="F86" s="35">
        <v>1</v>
      </c>
    </row>
    <row r="87" spans="1:6" ht="15.75" x14ac:dyDescent="0.25">
      <c r="A87" s="6"/>
      <c r="C87" s="27">
        <v>3</v>
      </c>
      <c r="D87" s="27" t="s">
        <v>10</v>
      </c>
      <c r="E87" s="36">
        <v>74.12</v>
      </c>
      <c r="F87" s="35">
        <v>0</v>
      </c>
    </row>
    <row r="88" spans="1:6" ht="15.75" x14ac:dyDescent="0.25">
      <c r="A88" s="6"/>
      <c r="C88" s="27">
        <v>4</v>
      </c>
      <c r="D88" s="27" t="s">
        <v>10</v>
      </c>
      <c r="E88" s="36">
        <v>74.12</v>
      </c>
      <c r="F88" s="35">
        <v>1</v>
      </c>
    </row>
    <row r="89" spans="1:6" ht="15.75" x14ac:dyDescent="0.25">
      <c r="A89" s="6"/>
      <c r="C89" s="27">
        <v>5</v>
      </c>
      <c r="D89" s="27" t="s">
        <v>10</v>
      </c>
      <c r="E89" s="36">
        <v>74.12</v>
      </c>
      <c r="F89" s="35">
        <v>1</v>
      </c>
    </row>
    <row r="90" spans="1:6" ht="15.75" x14ac:dyDescent="0.25">
      <c r="A90" s="6"/>
      <c r="C90" s="27">
        <v>6</v>
      </c>
      <c r="D90" s="27" t="s">
        <v>10</v>
      </c>
      <c r="E90" s="36">
        <v>74.12</v>
      </c>
      <c r="F90" s="35">
        <v>1</v>
      </c>
    </row>
    <row r="91" spans="1:6" ht="15.75" x14ac:dyDescent="0.25">
      <c r="A91" s="6"/>
      <c r="C91" s="27">
        <v>7</v>
      </c>
      <c r="D91" s="27" t="s">
        <v>10</v>
      </c>
      <c r="E91" s="36">
        <v>74.12</v>
      </c>
      <c r="F91" s="35">
        <v>1</v>
      </c>
    </row>
    <row r="92" spans="1:6" ht="15.75" x14ac:dyDescent="0.25">
      <c r="A92" s="6"/>
      <c r="C92" s="27">
        <v>8</v>
      </c>
      <c r="D92" s="27" t="s">
        <v>10</v>
      </c>
      <c r="E92" s="36">
        <v>74.12</v>
      </c>
      <c r="F92" s="35">
        <v>1</v>
      </c>
    </row>
    <row r="93" spans="1:6" ht="15.75" x14ac:dyDescent="0.25">
      <c r="A93" s="6"/>
      <c r="C93" s="27">
        <v>9</v>
      </c>
      <c r="D93" s="27" t="s">
        <v>10</v>
      </c>
      <c r="E93" s="36">
        <v>74.12</v>
      </c>
      <c r="F93" s="35">
        <v>1</v>
      </c>
    </row>
    <row r="94" spans="1:6" x14ac:dyDescent="0.25">
      <c r="A94" s="6"/>
    </row>
    <row r="95" spans="1:6" x14ac:dyDescent="0.25">
      <c r="A95" s="6"/>
    </row>
    <row r="96" spans="1:6"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row r="1019" spans="1:1" x14ac:dyDescent="0.25">
      <c r="A1019" s="6"/>
    </row>
    <row r="1020" spans="1:1" x14ac:dyDescent="0.25">
      <c r="A1020" s="6"/>
    </row>
    <row r="1021" spans="1:1" x14ac:dyDescent="0.25">
      <c r="A1021" s="6"/>
    </row>
    <row r="1022" spans="1:1" x14ac:dyDescent="0.25">
      <c r="A1022" s="6"/>
    </row>
    <row r="1023" spans="1:1" x14ac:dyDescent="0.25">
      <c r="A1023" s="6"/>
    </row>
    <row r="1024" spans="1:1" x14ac:dyDescent="0.25">
      <c r="A1024" s="6"/>
    </row>
    <row r="1025" spans="1:1" x14ac:dyDescent="0.25">
      <c r="A1025" s="6"/>
    </row>
    <row r="1026" spans="1:1" x14ac:dyDescent="0.25">
      <c r="A1026" s="6"/>
    </row>
    <row r="1027" spans="1:1" x14ac:dyDescent="0.25">
      <c r="A1027" s="6"/>
    </row>
    <row r="1028" spans="1:1" x14ac:dyDescent="0.25">
      <c r="A1028" s="6"/>
    </row>
    <row r="1029" spans="1:1" x14ac:dyDescent="0.25">
      <c r="A1029" s="6"/>
    </row>
    <row r="1030" spans="1:1" x14ac:dyDescent="0.25">
      <c r="A1030" s="6"/>
    </row>
    <row r="1031" spans="1:1" x14ac:dyDescent="0.25">
      <c r="A1031" s="6"/>
    </row>
    <row r="1032" spans="1:1" x14ac:dyDescent="0.25">
      <c r="A1032" s="6"/>
    </row>
    <row r="1033" spans="1:1" x14ac:dyDescent="0.25">
      <c r="A1033" s="6"/>
    </row>
    <row r="1034" spans="1:1" x14ac:dyDescent="0.25">
      <c r="A1034" s="6"/>
    </row>
    <row r="1035" spans="1:1" x14ac:dyDescent="0.25">
      <c r="A1035" s="6"/>
    </row>
    <row r="1036" spans="1:1" x14ac:dyDescent="0.25">
      <c r="A1036" s="6"/>
    </row>
    <row r="1037" spans="1:1" x14ac:dyDescent="0.25">
      <c r="A1037" s="6"/>
    </row>
    <row r="1038" spans="1:1" x14ac:dyDescent="0.25">
      <c r="A1038" s="6"/>
    </row>
    <row r="1039" spans="1:1" x14ac:dyDescent="0.25">
      <c r="A1039" s="6"/>
    </row>
    <row r="1040" spans="1:1" x14ac:dyDescent="0.25">
      <c r="A1040" s="6"/>
    </row>
    <row r="1041" spans="1:1" x14ac:dyDescent="0.25">
      <c r="A1041" s="6"/>
    </row>
    <row r="1042" spans="1:1" x14ac:dyDescent="0.25">
      <c r="A1042" s="6"/>
    </row>
    <row r="1043" spans="1:1" x14ac:dyDescent="0.25">
      <c r="A1043" s="6"/>
    </row>
    <row r="1044" spans="1:1" x14ac:dyDescent="0.25">
      <c r="A1044" s="6"/>
    </row>
    <row r="1045" spans="1:1" x14ac:dyDescent="0.25">
      <c r="A1045" s="6"/>
    </row>
    <row r="1046" spans="1:1" x14ac:dyDescent="0.25">
      <c r="A1046" s="6"/>
    </row>
    <row r="1047" spans="1:1" x14ac:dyDescent="0.25">
      <c r="A1047" s="6"/>
    </row>
    <row r="1048" spans="1:1" x14ac:dyDescent="0.25">
      <c r="A1048" s="6"/>
    </row>
    <row r="1049" spans="1:1" x14ac:dyDescent="0.25">
      <c r="A1049" s="6"/>
    </row>
    <row r="1050" spans="1:1" x14ac:dyDescent="0.25">
      <c r="A1050" s="6"/>
    </row>
    <row r="1051" spans="1:1" x14ac:dyDescent="0.25">
      <c r="A1051" s="6"/>
    </row>
    <row r="1052" spans="1:1" x14ac:dyDescent="0.25">
      <c r="A1052" s="6"/>
    </row>
    <row r="1053" spans="1:1" x14ac:dyDescent="0.25">
      <c r="A1053" s="6"/>
    </row>
    <row r="1054" spans="1:1" x14ac:dyDescent="0.25">
      <c r="A1054" s="6"/>
    </row>
    <row r="1055" spans="1:1" x14ac:dyDescent="0.25">
      <c r="A1055" s="6"/>
    </row>
    <row r="1056" spans="1:1" x14ac:dyDescent="0.25">
      <c r="A1056" s="6"/>
    </row>
    <row r="1057" spans="1:1" x14ac:dyDescent="0.25">
      <c r="A1057" s="6"/>
    </row>
    <row r="1058" spans="1:1" x14ac:dyDescent="0.25">
      <c r="A1058" s="6"/>
    </row>
    <row r="1059" spans="1:1" x14ac:dyDescent="0.25">
      <c r="A1059" s="6"/>
    </row>
    <row r="1060" spans="1:1" x14ac:dyDescent="0.25">
      <c r="A1060" s="6"/>
    </row>
    <row r="1061" spans="1:1" x14ac:dyDescent="0.25">
      <c r="A1061" s="6"/>
    </row>
    <row r="1062" spans="1:1" x14ac:dyDescent="0.25">
      <c r="A1062" s="6"/>
    </row>
  </sheetData>
  <autoFilter ref="C12:F28" xr:uid="{4F11E160-A4C9-4FDD-964C-79CEDB4D7287}"/>
  <mergeCells count="2">
    <mergeCell ref="D2:F2"/>
    <mergeCell ref="C11:F11"/>
  </mergeCells>
  <conditionalFormatting sqref="C13:F93">
    <cfRule type="expression" dxfId="14" priority="1">
      <formula>MOD(ROW(),2)=0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7A374-50AC-42A8-9F36-AA5E061B8945}">
  <sheetPr>
    <tabColor theme="4"/>
  </sheetPr>
  <dimension ref="A1:BK1062"/>
  <sheetViews>
    <sheetView showGridLines="0" topLeftCell="A6" zoomScale="70" zoomScaleNormal="70" workbookViewId="0">
      <selection activeCell="E13" sqref="E13:E48"/>
    </sheetView>
  </sheetViews>
  <sheetFormatPr defaultColWidth="8.85546875" defaultRowHeight="15" x14ac:dyDescent="0.25"/>
  <cols>
    <col min="1" max="1" width="2.85546875" style="1" customWidth="1"/>
    <col min="2" max="2" width="2.85546875" style="2" customWidth="1"/>
    <col min="3" max="4" width="18.85546875" style="2" customWidth="1"/>
    <col min="5" max="5" width="36.7109375" style="2" customWidth="1"/>
    <col min="6" max="6" width="30.5703125" style="31" customWidth="1"/>
    <col min="7" max="16384" width="8.85546875" style="2"/>
  </cols>
  <sheetData>
    <row r="1" spans="1:63" s="1" customFormat="1" x14ac:dyDescent="0.25">
      <c r="A1" s="6"/>
      <c r="B1" s="7"/>
      <c r="C1" s="6"/>
      <c r="D1" s="6"/>
      <c r="E1" s="6"/>
      <c r="F1" s="30"/>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row>
    <row r="2" spans="1:63" ht="15.75" x14ac:dyDescent="0.25">
      <c r="A2" s="6"/>
      <c r="C2" s="6"/>
      <c r="D2" s="39"/>
      <c r="E2" s="39"/>
      <c r="F2" s="39"/>
    </row>
    <row r="3" spans="1:63" ht="16.5" customHeight="1" x14ac:dyDescent="0.25">
      <c r="A3" s="6"/>
      <c r="C3" s="6"/>
    </row>
    <row r="4" spans="1:63" ht="11.1" customHeight="1" x14ac:dyDescent="0.25">
      <c r="A4" s="6"/>
      <c r="C4" s="6"/>
    </row>
    <row r="5" spans="1:63" ht="31.5" customHeight="1" x14ac:dyDescent="0.25">
      <c r="A5" s="20"/>
      <c r="B5" s="20"/>
      <c r="C5" s="21"/>
      <c r="D5" s="21"/>
      <c r="E5" s="21"/>
      <c r="F5" s="32"/>
      <c r="G5" s="15"/>
      <c r="H5" s="16"/>
      <c r="I5" s="16"/>
      <c r="J5" s="16"/>
      <c r="K5" s="16"/>
      <c r="L5" s="16"/>
      <c r="M5" s="16"/>
      <c r="N5" s="16"/>
      <c r="O5" s="16"/>
      <c r="P5" s="16"/>
      <c r="Q5" s="16"/>
      <c r="R5" s="16"/>
      <c r="S5" s="16"/>
      <c r="T5" s="16"/>
    </row>
    <row r="6" spans="1:63" ht="17.45" customHeight="1" x14ac:dyDescent="0.35">
      <c r="A6" s="19"/>
      <c r="B6" s="19"/>
      <c r="C6" s="13"/>
      <c r="D6" s="13"/>
      <c r="E6" s="13"/>
      <c r="F6" s="33"/>
      <c r="G6" s="13"/>
    </row>
    <row r="7" spans="1:63" ht="18.600000000000001" customHeight="1" x14ac:dyDescent="0.25">
      <c r="A7" s="6"/>
      <c r="C7" s="3"/>
    </row>
    <row r="8" spans="1:63" ht="18.95" customHeight="1" x14ac:dyDescent="0.25">
      <c r="A8" s="6"/>
      <c r="C8" s="9"/>
      <c r="D8" s="9"/>
      <c r="E8" s="9"/>
      <c r="F8" s="34"/>
    </row>
    <row r="9" spans="1:63" ht="18.95" customHeight="1" x14ac:dyDescent="0.25">
      <c r="A9" s="6"/>
    </row>
    <row r="10" spans="1:63" ht="18.95" customHeight="1" x14ac:dyDescent="0.25">
      <c r="A10" s="6"/>
    </row>
    <row r="11" spans="1:63" ht="35.1" customHeight="1" x14ac:dyDescent="0.25">
      <c r="A11" s="6"/>
      <c r="C11" s="40" t="s">
        <v>11</v>
      </c>
      <c r="D11" s="40"/>
      <c r="E11" s="40"/>
      <c r="F11" s="40"/>
    </row>
    <row r="12" spans="1:63" ht="35.1" customHeight="1" x14ac:dyDescent="0.25">
      <c r="A12" s="6"/>
      <c r="C12" s="28" t="str">
        <f>UPPER("doi number")</f>
        <v>DOI NUMBER</v>
      </c>
      <c r="D12" s="28" t="str">
        <f>UPPER("CATEGORY")</f>
        <v>CATEGORY</v>
      </c>
      <c r="E12" s="29" t="str">
        <f>UPPER("50th percentile")</f>
        <v>50TH PERCENTILE</v>
      </c>
      <c r="F12" s="28" t="str">
        <f>UPPER("statewide used")</f>
        <v>STATEWIDE USED</v>
      </c>
    </row>
    <row r="13" spans="1:63" ht="20.100000000000001" customHeight="1" x14ac:dyDescent="0.25">
      <c r="A13" s="6"/>
      <c r="C13" s="27">
        <v>1</v>
      </c>
      <c r="D13" s="27" t="s">
        <v>12</v>
      </c>
      <c r="E13" s="36">
        <v>692</v>
      </c>
      <c r="F13" s="35">
        <v>0</v>
      </c>
    </row>
    <row r="14" spans="1:63" ht="20.100000000000001" customHeight="1" x14ac:dyDescent="0.25">
      <c r="A14" s="6"/>
      <c r="C14" s="27">
        <v>2</v>
      </c>
      <c r="D14" s="27" t="s">
        <v>12</v>
      </c>
      <c r="E14" s="36">
        <v>986.73</v>
      </c>
      <c r="F14" s="35">
        <v>0</v>
      </c>
    </row>
    <row r="15" spans="1:63" ht="20.100000000000001" customHeight="1" x14ac:dyDescent="0.25">
      <c r="A15" s="6"/>
      <c r="C15" s="27">
        <v>3</v>
      </c>
      <c r="D15" s="27" t="s">
        <v>12</v>
      </c>
      <c r="E15" s="36">
        <v>1001</v>
      </c>
      <c r="F15" s="35">
        <v>0</v>
      </c>
    </row>
    <row r="16" spans="1:63" ht="20.100000000000001" customHeight="1" x14ac:dyDescent="0.25">
      <c r="A16" s="6"/>
      <c r="C16" s="27">
        <v>4</v>
      </c>
      <c r="D16" s="27" t="s">
        <v>12</v>
      </c>
      <c r="E16" s="36">
        <v>1013.19</v>
      </c>
      <c r="F16" s="35">
        <v>0</v>
      </c>
    </row>
    <row r="17" spans="1:6" ht="20.100000000000001" customHeight="1" x14ac:dyDescent="0.25">
      <c r="A17" s="6"/>
      <c r="C17" s="27">
        <v>5</v>
      </c>
      <c r="D17" s="27" t="s">
        <v>12</v>
      </c>
      <c r="E17" s="36">
        <v>1422.64</v>
      </c>
      <c r="F17" s="35">
        <v>0</v>
      </c>
    </row>
    <row r="18" spans="1:6" ht="20.100000000000001" customHeight="1" x14ac:dyDescent="0.25">
      <c r="A18" s="6"/>
      <c r="C18" s="27">
        <v>6</v>
      </c>
      <c r="D18" s="27" t="s">
        <v>12</v>
      </c>
      <c r="E18" s="36">
        <v>700</v>
      </c>
      <c r="F18" s="35">
        <v>0</v>
      </c>
    </row>
    <row r="19" spans="1:6" ht="20.100000000000001" customHeight="1" x14ac:dyDescent="0.25">
      <c r="A19" s="6"/>
      <c r="C19" s="27">
        <v>7</v>
      </c>
      <c r="D19" s="27" t="s">
        <v>12</v>
      </c>
      <c r="E19" s="36">
        <v>731.2</v>
      </c>
      <c r="F19" s="35">
        <v>0</v>
      </c>
    </row>
    <row r="20" spans="1:6" ht="20.100000000000001" customHeight="1" x14ac:dyDescent="0.25">
      <c r="A20" s="6"/>
      <c r="C20" s="27">
        <v>8</v>
      </c>
      <c r="D20" s="27" t="s">
        <v>12</v>
      </c>
      <c r="E20" s="36">
        <v>1957</v>
      </c>
      <c r="F20" s="35">
        <v>0</v>
      </c>
    </row>
    <row r="21" spans="1:6" ht="20.100000000000001" customHeight="1" x14ac:dyDescent="0.25">
      <c r="A21" s="6"/>
      <c r="C21" s="27">
        <v>9</v>
      </c>
      <c r="D21" s="27" t="s">
        <v>12</v>
      </c>
      <c r="E21" s="36">
        <v>1872.71</v>
      </c>
      <c r="F21" s="35">
        <v>0</v>
      </c>
    </row>
    <row r="22" spans="1:6" ht="20.100000000000001" customHeight="1" x14ac:dyDescent="0.25">
      <c r="A22" s="6"/>
      <c r="C22" s="27">
        <v>1</v>
      </c>
      <c r="D22" s="27" t="s">
        <v>13</v>
      </c>
      <c r="E22" s="36">
        <v>1279</v>
      </c>
      <c r="F22" s="35">
        <v>0</v>
      </c>
    </row>
    <row r="23" spans="1:6" ht="20.100000000000001" customHeight="1" x14ac:dyDescent="0.25">
      <c r="A23" s="6"/>
      <c r="C23" s="27">
        <v>2</v>
      </c>
      <c r="D23" s="27" t="s">
        <v>13</v>
      </c>
      <c r="E23" s="36">
        <v>1284</v>
      </c>
      <c r="F23" s="35">
        <v>0</v>
      </c>
    </row>
    <row r="24" spans="1:6" ht="20.100000000000001" customHeight="1" x14ac:dyDescent="0.25">
      <c r="A24" s="6"/>
      <c r="C24" s="27">
        <v>3</v>
      </c>
      <c r="D24" s="27" t="s">
        <v>13</v>
      </c>
      <c r="E24" s="36">
        <v>1281</v>
      </c>
      <c r="F24" s="35">
        <v>0</v>
      </c>
    </row>
    <row r="25" spans="1:6" ht="20.100000000000001" customHeight="1" x14ac:dyDescent="0.25">
      <c r="A25" s="6"/>
      <c r="C25" s="27">
        <v>4</v>
      </c>
      <c r="D25" s="27" t="s">
        <v>13</v>
      </c>
      <c r="E25" s="36">
        <v>1108.77</v>
      </c>
      <c r="F25" s="35">
        <v>0</v>
      </c>
    </row>
    <row r="26" spans="1:6" ht="20.100000000000001" customHeight="1" x14ac:dyDescent="0.25">
      <c r="A26" s="6"/>
      <c r="C26" s="27">
        <v>5</v>
      </c>
      <c r="D26" s="27" t="s">
        <v>13</v>
      </c>
      <c r="E26" s="36">
        <v>1750</v>
      </c>
      <c r="F26" s="35">
        <v>0</v>
      </c>
    </row>
    <row r="27" spans="1:6" ht="20.100000000000001" customHeight="1" x14ac:dyDescent="0.25">
      <c r="A27" s="6"/>
      <c r="C27" s="27">
        <v>6</v>
      </c>
      <c r="D27" s="27" t="s">
        <v>13</v>
      </c>
      <c r="E27" s="36">
        <v>869.995</v>
      </c>
      <c r="F27" s="35">
        <v>0</v>
      </c>
    </row>
    <row r="28" spans="1:6" ht="20.100000000000001" customHeight="1" x14ac:dyDescent="0.25">
      <c r="A28" s="6"/>
      <c r="C28" s="27">
        <v>7</v>
      </c>
      <c r="D28" s="27" t="s">
        <v>13</v>
      </c>
      <c r="E28" s="36">
        <v>1051.1199999999999</v>
      </c>
      <c r="F28" s="35">
        <v>0</v>
      </c>
    </row>
    <row r="29" spans="1:6" ht="15.75" x14ac:dyDescent="0.25">
      <c r="A29" s="6"/>
      <c r="C29" s="27">
        <v>8</v>
      </c>
      <c r="D29" s="27" t="s">
        <v>13</v>
      </c>
      <c r="E29" s="36">
        <v>2478.5500000000002</v>
      </c>
      <c r="F29" s="35">
        <v>0</v>
      </c>
    </row>
    <row r="30" spans="1:6" ht="15.75" x14ac:dyDescent="0.25">
      <c r="A30" s="6"/>
      <c r="C30" s="27">
        <v>9</v>
      </c>
      <c r="D30" s="27" t="s">
        <v>13</v>
      </c>
      <c r="E30" s="36">
        <v>1101.6600000000001</v>
      </c>
      <c r="F30" s="35">
        <v>0</v>
      </c>
    </row>
    <row r="31" spans="1:6" ht="15.75" x14ac:dyDescent="0.25">
      <c r="A31" s="6"/>
      <c r="C31" s="27">
        <v>1</v>
      </c>
      <c r="D31" s="27" t="s">
        <v>14</v>
      </c>
      <c r="E31" s="36">
        <v>1673</v>
      </c>
      <c r="F31" s="35">
        <v>1</v>
      </c>
    </row>
    <row r="32" spans="1:6" ht="15.75" x14ac:dyDescent="0.25">
      <c r="A32" s="6"/>
      <c r="C32" s="27">
        <v>2</v>
      </c>
      <c r="D32" s="27" t="s">
        <v>14</v>
      </c>
      <c r="E32" s="36">
        <v>1673</v>
      </c>
      <c r="F32" s="35">
        <v>1</v>
      </c>
    </row>
    <row r="33" spans="1:6" ht="15.75" x14ac:dyDescent="0.25">
      <c r="A33" s="6"/>
      <c r="C33" s="27">
        <v>3</v>
      </c>
      <c r="D33" s="27" t="s">
        <v>14</v>
      </c>
      <c r="E33" s="36">
        <v>1673</v>
      </c>
      <c r="F33" s="35">
        <v>1</v>
      </c>
    </row>
    <row r="34" spans="1:6" ht="15.75" x14ac:dyDescent="0.25">
      <c r="A34" s="6"/>
      <c r="C34" s="27">
        <v>4</v>
      </c>
      <c r="D34" s="27" t="s">
        <v>14</v>
      </c>
      <c r="E34" s="36">
        <v>1673</v>
      </c>
      <c r="F34" s="35">
        <v>1</v>
      </c>
    </row>
    <row r="35" spans="1:6" ht="15.75" x14ac:dyDescent="0.25">
      <c r="A35" s="6"/>
      <c r="C35" s="27">
        <v>5</v>
      </c>
      <c r="D35" s="27" t="s">
        <v>14</v>
      </c>
      <c r="E35" s="36">
        <v>1673</v>
      </c>
      <c r="F35" s="35">
        <v>1</v>
      </c>
    </row>
    <row r="36" spans="1:6" ht="15.75" x14ac:dyDescent="0.25">
      <c r="A36" s="6"/>
      <c r="C36" s="27">
        <v>6</v>
      </c>
      <c r="D36" s="27" t="s">
        <v>14</v>
      </c>
      <c r="E36" s="36">
        <v>1673</v>
      </c>
      <c r="F36" s="35">
        <v>1</v>
      </c>
    </row>
    <row r="37" spans="1:6" ht="15.75" x14ac:dyDescent="0.25">
      <c r="A37" s="6"/>
      <c r="C37" s="27">
        <v>7</v>
      </c>
      <c r="D37" s="27" t="s">
        <v>14</v>
      </c>
      <c r="E37" s="36">
        <v>1673</v>
      </c>
      <c r="F37" s="35">
        <v>1</v>
      </c>
    </row>
    <row r="38" spans="1:6" ht="15.75" x14ac:dyDescent="0.25">
      <c r="A38" s="6"/>
      <c r="C38" s="27">
        <v>8</v>
      </c>
      <c r="D38" s="27" t="s">
        <v>14</v>
      </c>
      <c r="E38" s="36">
        <v>1673</v>
      </c>
      <c r="F38" s="35">
        <v>1</v>
      </c>
    </row>
    <row r="39" spans="1:6" ht="15.75" x14ac:dyDescent="0.25">
      <c r="A39" s="6"/>
      <c r="C39" s="27">
        <v>9</v>
      </c>
      <c r="D39" s="27" t="s">
        <v>14</v>
      </c>
      <c r="E39" s="36">
        <v>1673</v>
      </c>
      <c r="F39" s="35">
        <v>1</v>
      </c>
    </row>
    <row r="40" spans="1:6" ht="15.75" x14ac:dyDescent="0.25">
      <c r="A40" s="6"/>
      <c r="C40" s="27">
        <v>1</v>
      </c>
      <c r="D40" s="27" t="s">
        <v>15</v>
      </c>
      <c r="E40" s="36">
        <v>459</v>
      </c>
      <c r="F40" s="35">
        <v>0</v>
      </c>
    </row>
    <row r="41" spans="1:6" ht="15.75" x14ac:dyDescent="0.25">
      <c r="A41" s="6"/>
      <c r="C41" s="27">
        <v>2</v>
      </c>
      <c r="D41" s="27" t="s">
        <v>15</v>
      </c>
      <c r="E41" s="36">
        <v>377.66999999999899</v>
      </c>
      <c r="F41" s="35">
        <v>0</v>
      </c>
    </row>
    <row r="42" spans="1:6" ht="15.75" x14ac:dyDescent="0.25">
      <c r="A42" s="6"/>
      <c r="C42" s="27">
        <v>3</v>
      </c>
      <c r="D42" s="27" t="s">
        <v>15</v>
      </c>
      <c r="E42" s="36">
        <v>453.5</v>
      </c>
      <c r="F42" s="35">
        <v>0</v>
      </c>
    </row>
    <row r="43" spans="1:6" ht="15.75" x14ac:dyDescent="0.25">
      <c r="A43" s="6"/>
      <c r="C43" s="27">
        <v>4</v>
      </c>
      <c r="D43" s="27" t="s">
        <v>15</v>
      </c>
      <c r="E43" s="36">
        <v>359.9</v>
      </c>
      <c r="F43" s="35">
        <v>0</v>
      </c>
    </row>
    <row r="44" spans="1:6" ht="15.75" x14ac:dyDescent="0.25">
      <c r="A44" s="6"/>
      <c r="C44" s="27">
        <v>5</v>
      </c>
      <c r="D44" s="27" t="s">
        <v>15</v>
      </c>
      <c r="E44" s="36">
        <v>434.84</v>
      </c>
      <c r="F44" s="35">
        <v>0</v>
      </c>
    </row>
    <row r="45" spans="1:6" ht="15.75" x14ac:dyDescent="0.25">
      <c r="A45" s="6"/>
      <c r="C45" s="27">
        <v>6</v>
      </c>
      <c r="D45" s="27" t="s">
        <v>15</v>
      </c>
      <c r="E45" s="36">
        <v>334.31</v>
      </c>
      <c r="F45" s="35">
        <v>0</v>
      </c>
    </row>
    <row r="46" spans="1:6" ht="15.75" x14ac:dyDescent="0.25">
      <c r="A46" s="6"/>
      <c r="C46" s="27">
        <v>7</v>
      </c>
      <c r="D46" s="27" t="s">
        <v>15</v>
      </c>
      <c r="E46" s="36">
        <v>518.72</v>
      </c>
      <c r="F46" s="35">
        <v>0</v>
      </c>
    </row>
    <row r="47" spans="1:6" ht="15.75" x14ac:dyDescent="0.25">
      <c r="A47" s="6"/>
      <c r="C47" s="27">
        <v>8</v>
      </c>
      <c r="D47" s="27" t="s">
        <v>15</v>
      </c>
      <c r="E47" s="36">
        <v>550.13</v>
      </c>
      <c r="F47" s="35">
        <v>0</v>
      </c>
    </row>
    <row r="48" spans="1:6" ht="15.75" x14ac:dyDescent="0.25">
      <c r="A48" s="6"/>
      <c r="C48" s="27">
        <v>9</v>
      </c>
      <c r="D48" s="27" t="s">
        <v>15</v>
      </c>
      <c r="E48" s="36">
        <v>542.04999999999995</v>
      </c>
      <c r="F48" s="35">
        <v>0</v>
      </c>
    </row>
    <row r="49" spans="1:6" x14ac:dyDescent="0.25">
      <c r="A49" s="6"/>
      <c r="F49" s="2"/>
    </row>
    <row r="50" spans="1:6" x14ac:dyDescent="0.25">
      <c r="A50" s="6"/>
      <c r="F50" s="2"/>
    </row>
    <row r="51" spans="1:6" x14ac:dyDescent="0.25">
      <c r="A51" s="6"/>
      <c r="F51" s="2"/>
    </row>
    <row r="52" spans="1:6" x14ac:dyDescent="0.25">
      <c r="A52" s="6"/>
      <c r="F52" s="2"/>
    </row>
    <row r="53" spans="1:6" x14ac:dyDescent="0.25">
      <c r="A53" s="6"/>
      <c r="F53" s="2"/>
    </row>
    <row r="54" spans="1:6" x14ac:dyDescent="0.25">
      <c r="A54" s="6"/>
      <c r="F54" s="2"/>
    </row>
    <row r="55" spans="1:6" x14ac:dyDescent="0.25">
      <c r="A55" s="6"/>
      <c r="F55" s="2"/>
    </row>
    <row r="56" spans="1:6" x14ac:dyDescent="0.25">
      <c r="A56" s="6"/>
      <c r="F56" s="2"/>
    </row>
    <row r="57" spans="1:6" x14ac:dyDescent="0.25">
      <c r="A57" s="6"/>
      <c r="F57" s="2"/>
    </row>
    <row r="58" spans="1:6" x14ac:dyDescent="0.25">
      <c r="A58" s="6"/>
      <c r="F58" s="2"/>
    </row>
    <row r="59" spans="1:6" x14ac:dyDescent="0.25">
      <c r="A59" s="6"/>
      <c r="F59" s="2"/>
    </row>
    <row r="60" spans="1:6" x14ac:dyDescent="0.25">
      <c r="A60" s="6"/>
      <c r="F60" s="2"/>
    </row>
    <row r="61" spans="1:6" x14ac:dyDescent="0.25">
      <c r="A61" s="6"/>
      <c r="F61" s="2"/>
    </row>
    <row r="62" spans="1:6" x14ac:dyDescent="0.25">
      <c r="A62" s="6"/>
      <c r="F62" s="2"/>
    </row>
    <row r="63" spans="1:6" x14ac:dyDescent="0.25">
      <c r="A63" s="6"/>
      <c r="F63" s="2"/>
    </row>
    <row r="64" spans="1:6" x14ac:dyDescent="0.25">
      <c r="A64" s="6"/>
      <c r="F64" s="2"/>
    </row>
    <row r="65" spans="1:6" x14ac:dyDescent="0.25">
      <c r="A65" s="6"/>
      <c r="F65" s="2"/>
    </row>
    <row r="66" spans="1:6" x14ac:dyDescent="0.25">
      <c r="A66" s="6"/>
      <c r="F66" s="2"/>
    </row>
    <row r="67" spans="1:6" x14ac:dyDescent="0.25">
      <c r="A67" s="6"/>
      <c r="F67" s="2"/>
    </row>
    <row r="68" spans="1:6" x14ac:dyDescent="0.25">
      <c r="A68" s="6"/>
      <c r="F68" s="2"/>
    </row>
    <row r="69" spans="1:6" x14ac:dyDescent="0.25">
      <c r="A69" s="6"/>
      <c r="F69" s="2"/>
    </row>
    <row r="70" spans="1:6" x14ac:dyDescent="0.25">
      <c r="A70" s="6"/>
      <c r="F70" s="2"/>
    </row>
    <row r="71" spans="1:6" x14ac:dyDescent="0.25">
      <c r="A71" s="6"/>
      <c r="F71" s="2"/>
    </row>
    <row r="72" spans="1:6" x14ac:dyDescent="0.25">
      <c r="A72" s="6"/>
      <c r="F72" s="2"/>
    </row>
    <row r="73" spans="1:6" x14ac:dyDescent="0.25">
      <c r="A73" s="6"/>
      <c r="F73" s="2"/>
    </row>
    <row r="74" spans="1:6" x14ac:dyDescent="0.25">
      <c r="A74" s="6"/>
      <c r="F74" s="2"/>
    </row>
    <row r="75" spans="1:6" x14ac:dyDescent="0.25">
      <c r="A75" s="6"/>
      <c r="F75" s="2"/>
    </row>
    <row r="76" spans="1:6" x14ac:dyDescent="0.25">
      <c r="A76" s="6"/>
      <c r="F76" s="2"/>
    </row>
    <row r="77" spans="1:6" x14ac:dyDescent="0.25">
      <c r="A77" s="6"/>
      <c r="F77" s="2"/>
    </row>
    <row r="78" spans="1:6" x14ac:dyDescent="0.25">
      <c r="A78" s="6"/>
      <c r="F78" s="2"/>
    </row>
    <row r="79" spans="1:6" x14ac:dyDescent="0.25">
      <c r="A79" s="6"/>
      <c r="F79" s="2"/>
    </row>
    <row r="80" spans="1:6" x14ac:dyDescent="0.25">
      <c r="A80" s="6"/>
      <c r="F80" s="2"/>
    </row>
    <row r="81" spans="1:6" x14ac:dyDescent="0.25">
      <c r="A81" s="6"/>
      <c r="F81" s="2"/>
    </row>
    <row r="82" spans="1:6" x14ac:dyDescent="0.25">
      <c r="A82" s="6"/>
      <c r="F82" s="2"/>
    </row>
    <row r="83" spans="1:6" x14ac:dyDescent="0.25">
      <c r="A83" s="6"/>
      <c r="F83" s="2"/>
    </row>
    <row r="84" spans="1:6" x14ac:dyDescent="0.25">
      <c r="A84" s="6"/>
      <c r="F84" s="2"/>
    </row>
    <row r="85" spans="1:6" x14ac:dyDescent="0.25">
      <c r="A85" s="6"/>
      <c r="F85" s="2"/>
    </row>
    <row r="86" spans="1:6" x14ac:dyDescent="0.25">
      <c r="A86" s="6"/>
      <c r="F86" s="2"/>
    </row>
    <row r="87" spans="1:6" x14ac:dyDescent="0.25">
      <c r="A87" s="6"/>
      <c r="F87" s="2"/>
    </row>
    <row r="88" spans="1:6" x14ac:dyDescent="0.25">
      <c r="A88" s="6"/>
      <c r="F88" s="2"/>
    </row>
    <row r="89" spans="1:6" x14ac:dyDescent="0.25">
      <c r="A89" s="6"/>
      <c r="F89" s="2"/>
    </row>
    <row r="90" spans="1:6" x14ac:dyDescent="0.25">
      <c r="A90" s="6"/>
      <c r="F90" s="2"/>
    </row>
    <row r="91" spans="1:6" x14ac:dyDescent="0.25">
      <c r="A91" s="6"/>
      <c r="F91" s="2"/>
    </row>
    <row r="92" spans="1:6" x14ac:dyDescent="0.25">
      <c r="A92" s="6"/>
      <c r="F92" s="2"/>
    </row>
    <row r="93" spans="1:6" x14ac:dyDescent="0.25">
      <c r="A93" s="6"/>
      <c r="F93" s="2"/>
    </row>
    <row r="94" spans="1:6" x14ac:dyDescent="0.25">
      <c r="A94" s="6"/>
      <c r="F94" s="2"/>
    </row>
    <row r="95" spans="1:6" x14ac:dyDescent="0.25">
      <c r="A95" s="6"/>
    </row>
    <row r="96" spans="1:6"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row r="1019" spans="1:1" x14ac:dyDescent="0.25">
      <c r="A1019" s="6"/>
    </row>
    <row r="1020" spans="1:1" x14ac:dyDescent="0.25">
      <c r="A1020" s="6"/>
    </row>
    <row r="1021" spans="1:1" x14ac:dyDescent="0.25">
      <c r="A1021" s="6"/>
    </row>
    <row r="1022" spans="1:1" x14ac:dyDescent="0.25">
      <c r="A1022" s="6"/>
    </row>
    <row r="1023" spans="1:1" x14ac:dyDescent="0.25">
      <c r="A1023" s="6"/>
    </row>
    <row r="1024" spans="1:1" x14ac:dyDescent="0.25">
      <c r="A1024" s="6"/>
    </row>
    <row r="1025" spans="1:1" x14ac:dyDescent="0.25">
      <c r="A1025" s="6"/>
    </row>
    <row r="1026" spans="1:1" x14ac:dyDescent="0.25">
      <c r="A1026" s="6"/>
    </row>
    <row r="1027" spans="1:1" x14ac:dyDescent="0.25">
      <c r="A1027" s="6"/>
    </row>
    <row r="1028" spans="1:1" x14ac:dyDescent="0.25">
      <c r="A1028" s="6"/>
    </row>
    <row r="1029" spans="1:1" x14ac:dyDescent="0.25">
      <c r="A1029" s="6"/>
    </row>
    <row r="1030" spans="1:1" x14ac:dyDescent="0.25">
      <c r="A1030" s="6"/>
    </row>
    <row r="1031" spans="1:1" x14ac:dyDescent="0.25">
      <c r="A1031" s="6"/>
    </row>
    <row r="1032" spans="1:1" x14ac:dyDescent="0.25">
      <c r="A1032" s="6"/>
    </row>
    <row r="1033" spans="1:1" x14ac:dyDescent="0.25">
      <c r="A1033" s="6"/>
    </row>
    <row r="1034" spans="1:1" x14ac:dyDescent="0.25">
      <c r="A1034" s="6"/>
    </row>
    <row r="1035" spans="1:1" x14ac:dyDescent="0.25">
      <c r="A1035" s="6"/>
    </row>
    <row r="1036" spans="1:1" x14ac:dyDescent="0.25">
      <c r="A1036" s="6"/>
    </row>
    <row r="1037" spans="1:1" x14ac:dyDescent="0.25">
      <c r="A1037" s="6"/>
    </row>
    <row r="1038" spans="1:1" x14ac:dyDescent="0.25">
      <c r="A1038" s="6"/>
    </row>
    <row r="1039" spans="1:1" x14ac:dyDescent="0.25">
      <c r="A1039" s="6"/>
    </row>
    <row r="1040" spans="1:1" x14ac:dyDescent="0.25">
      <c r="A1040" s="6"/>
    </row>
    <row r="1041" spans="1:1" x14ac:dyDescent="0.25">
      <c r="A1041" s="6"/>
    </row>
    <row r="1042" spans="1:1" x14ac:dyDescent="0.25">
      <c r="A1042" s="6"/>
    </row>
    <row r="1043" spans="1:1" x14ac:dyDescent="0.25">
      <c r="A1043" s="6"/>
    </row>
    <row r="1044" spans="1:1" x14ac:dyDescent="0.25">
      <c r="A1044" s="6"/>
    </row>
    <row r="1045" spans="1:1" x14ac:dyDescent="0.25">
      <c r="A1045" s="6"/>
    </row>
    <row r="1046" spans="1:1" x14ac:dyDescent="0.25">
      <c r="A1046" s="6"/>
    </row>
    <row r="1047" spans="1:1" x14ac:dyDescent="0.25">
      <c r="A1047" s="6"/>
    </row>
    <row r="1048" spans="1:1" x14ac:dyDescent="0.25">
      <c r="A1048" s="6"/>
    </row>
    <row r="1049" spans="1:1" x14ac:dyDescent="0.25">
      <c r="A1049" s="6"/>
    </row>
    <row r="1050" spans="1:1" x14ac:dyDescent="0.25">
      <c r="A1050" s="6"/>
    </row>
    <row r="1051" spans="1:1" x14ac:dyDescent="0.25">
      <c r="A1051" s="6"/>
    </row>
    <row r="1052" spans="1:1" x14ac:dyDescent="0.25">
      <c r="A1052" s="6"/>
    </row>
    <row r="1053" spans="1:1" x14ac:dyDescent="0.25">
      <c r="A1053" s="6"/>
    </row>
    <row r="1054" spans="1:1" x14ac:dyDescent="0.25">
      <c r="A1054" s="6"/>
    </row>
    <row r="1055" spans="1:1" x14ac:dyDescent="0.25">
      <c r="A1055" s="6"/>
    </row>
    <row r="1056" spans="1:1" x14ac:dyDescent="0.25">
      <c r="A1056" s="6"/>
    </row>
    <row r="1057" spans="1:1" x14ac:dyDescent="0.25">
      <c r="A1057" s="6"/>
    </row>
    <row r="1058" spans="1:1" x14ac:dyDescent="0.25">
      <c r="A1058" s="6"/>
    </row>
    <row r="1059" spans="1:1" x14ac:dyDescent="0.25">
      <c r="A1059" s="6"/>
    </row>
    <row r="1060" spans="1:1" x14ac:dyDescent="0.25">
      <c r="A1060" s="6"/>
    </row>
    <row r="1061" spans="1:1" x14ac:dyDescent="0.25">
      <c r="A1061" s="6"/>
    </row>
    <row r="1062" spans="1:1" x14ac:dyDescent="0.25">
      <c r="A1062" s="6"/>
    </row>
  </sheetData>
  <autoFilter ref="C12:F28" xr:uid="{4F11E160-A4C9-4FDD-964C-79CEDB4D7287}"/>
  <mergeCells count="2">
    <mergeCell ref="D2:F2"/>
    <mergeCell ref="C11:F11"/>
  </mergeCells>
  <conditionalFormatting sqref="C13:F48">
    <cfRule type="expression" dxfId="13" priority="2">
      <formula>MOD(ROW(),2)=0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63CB7-CB19-4853-AEF0-6157D0C39032}">
  <sheetPr>
    <tabColor theme="4"/>
  </sheetPr>
  <dimension ref="A1:BK1062"/>
  <sheetViews>
    <sheetView showGridLines="0" topLeftCell="A13" zoomScale="70" zoomScaleNormal="70" workbookViewId="0">
      <selection activeCell="E13" sqref="E13:E30"/>
    </sheetView>
  </sheetViews>
  <sheetFormatPr defaultColWidth="8.85546875" defaultRowHeight="15" x14ac:dyDescent="0.25"/>
  <cols>
    <col min="1" max="1" width="2.85546875" style="1" customWidth="1"/>
    <col min="2" max="2" width="2.85546875" style="2" customWidth="1"/>
    <col min="3" max="4" width="18.85546875" style="2" customWidth="1"/>
    <col min="5" max="5" width="36.7109375" style="2" customWidth="1"/>
    <col min="6" max="6" width="30.5703125" style="31" customWidth="1"/>
    <col min="7" max="16384" width="8.85546875" style="2"/>
  </cols>
  <sheetData>
    <row r="1" spans="1:63" s="1" customFormat="1" x14ac:dyDescent="0.25">
      <c r="A1" s="6"/>
      <c r="B1" s="7"/>
      <c r="C1" s="6"/>
      <c r="D1" s="6"/>
      <c r="E1" s="6"/>
      <c r="F1" s="30"/>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row>
    <row r="2" spans="1:63" ht="15.75" x14ac:dyDescent="0.25">
      <c r="A2" s="6"/>
      <c r="C2" s="6"/>
      <c r="D2" s="39"/>
      <c r="E2" s="39"/>
      <c r="F2" s="39"/>
    </row>
    <row r="3" spans="1:63" ht="16.5" customHeight="1" x14ac:dyDescent="0.25">
      <c r="A3" s="6"/>
      <c r="C3" s="6"/>
    </row>
    <row r="4" spans="1:63" ht="11.1" customHeight="1" x14ac:dyDescent="0.25">
      <c r="A4" s="6"/>
      <c r="C4" s="6"/>
    </row>
    <row r="5" spans="1:63" ht="31.5" customHeight="1" x14ac:dyDescent="0.25">
      <c r="A5" s="20"/>
      <c r="B5" s="20"/>
      <c r="C5" s="21"/>
      <c r="D5" s="21"/>
      <c r="E5" s="21"/>
      <c r="F5" s="32"/>
      <c r="G5" s="15"/>
      <c r="H5" s="16"/>
      <c r="I5" s="16"/>
      <c r="J5" s="16"/>
      <c r="K5" s="16"/>
      <c r="L5" s="16"/>
      <c r="M5" s="16"/>
      <c r="N5" s="16"/>
      <c r="O5" s="16"/>
      <c r="P5" s="16"/>
      <c r="Q5" s="16"/>
      <c r="R5" s="16"/>
      <c r="S5" s="16"/>
      <c r="T5" s="16"/>
    </row>
    <row r="6" spans="1:63" ht="17.45" customHeight="1" x14ac:dyDescent="0.35">
      <c r="A6" s="19"/>
      <c r="B6" s="19"/>
      <c r="C6" s="13"/>
      <c r="D6" s="13"/>
      <c r="E6" s="13"/>
      <c r="F6" s="33"/>
      <c r="G6" s="13"/>
    </row>
    <row r="7" spans="1:63" ht="18.600000000000001" customHeight="1" x14ac:dyDescent="0.25">
      <c r="A7" s="6"/>
      <c r="C7" s="3"/>
    </row>
    <row r="8" spans="1:63" ht="18.95" customHeight="1" x14ac:dyDescent="0.25">
      <c r="A8" s="6"/>
      <c r="C8" s="9"/>
      <c r="D8" s="9"/>
      <c r="E8" s="9"/>
      <c r="F8" s="34"/>
    </row>
    <row r="9" spans="1:63" ht="18.95" customHeight="1" x14ac:dyDescent="0.25">
      <c r="A9" s="6"/>
    </row>
    <row r="10" spans="1:63" ht="18.95" customHeight="1" x14ac:dyDescent="0.25">
      <c r="A10" s="6"/>
    </row>
    <row r="11" spans="1:63" ht="35.1" customHeight="1" x14ac:dyDescent="0.25">
      <c r="A11" s="6"/>
      <c r="C11" s="40" t="s">
        <v>16</v>
      </c>
      <c r="D11" s="40"/>
      <c r="E11" s="40"/>
      <c r="F11" s="40"/>
    </row>
    <row r="12" spans="1:63" ht="35.1" customHeight="1" x14ac:dyDescent="0.25">
      <c r="A12" s="6"/>
      <c r="C12" s="28" t="str">
        <f>UPPER("doi number")</f>
        <v>DOI NUMBER</v>
      </c>
      <c r="D12" s="28" t="str">
        <f>UPPER("CPT4 CODE")</f>
        <v>CPT4 CODE</v>
      </c>
      <c r="E12" s="29" t="str">
        <f>UPPER("50th percentile")</f>
        <v>50TH PERCENTILE</v>
      </c>
      <c r="F12" s="28" t="str">
        <f>UPPER("statewide used")</f>
        <v>STATEWIDE USED</v>
      </c>
    </row>
    <row r="13" spans="1:63" ht="20.100000000000001" customHeight="1" x14ac:dyDescent="0.25">
      <c r="A13" s="6"/>
      <c r="C13" s="27">
        <v>1</v>
      </c>
      <c r="D13" s="27">
        <v>78452</v>
      </c>
      <c r="E13" s="36">
        <v>2897.56</v>
      </c>
      <c r="F13" s="35">
        <v>1</v>
      </c>
    </row>
    <row r="14" spans="1:63" ht="20.100000000000001" customHeight="1" x14ac:dyDescent="0.25">
      <c r="A14" s="6"/>
      <c r="C14" s="27">
        <v>2</v>
      </c>
      <c r="D14" s="27">
        <v>78452</v>
      </c>
      <c r="E14" s="36">
        <v>2897.56</v>
      </c>
      <c r="F14" s="35">
        <v>1</v>
      </c>
    </row>
    <row r="15" spans="1:63" ht="20.100000000000001" customHeight="1" x14ac:dyDescent="0.25">
      <c r="A15" s="6"/>
      <c r="C15" s="27">
        <v>3</v>
      </c>
      <c r="D15" s="27">
        <v>78452</v>
      </c>
      <c r="E15" s="36">
        <v>3005.78</v>
      </c>
      <c r="F15" s="35">
        <v>0</v>
      </c>
    </row>
    <row r="16" spans="1:63" ht="20.100000000000001" customHeight="1" x14ac:dyDescent="0.25">
      <c r="A16" s="6"/>
      <c r="C16" s="27">
        <v>4</v>
      </c>
      <c r="D16" s="27">
        <v>78452</v>
      </c>
      <c r="E16" s="36">
        <v>2897.56</v>
      </c>
      <c r="F16" s="35">
        <v>1</v>
      </c>
    </row>
    <row r="17" spans="1:6" ht="20.100000000000001" customHeight="1" x14ac:dyDescent="0.25">
      <c r="A17" s="6"/>
      <c r="C17" s="27">
        <v>5</v>
      </c>
      <c r="D17" s="27">
        <v>78452</v>
      </c>
      <c r="E17" s="36">
        <v>2897.56</v>
      </c>
      <c r="F17" s="35">
        <v>1</v>
      </c>
    </row>
    <row r="18" spans="1:6" ht="20.100000000000001" customHeight="1" x14ac:dyDescent="0.25">
      <c r="A18" s="6"/>
      <c r="C18" s="27">
        <v>6</v>
      </c>
      <c r="D18" s="27">
        <v>78452</v>
      </c>
      <c r="E18" s="36">
        <v>2897.56</v>
      </c>
      <c r="F18" s="35">
        <v>1</v>
      </c>
    </row>
    <row r="19" spans="1:6" ht="20.100000000000001" customHeight="1" x14ac:dyDescent="0.25">
      <c r="A19" s="6"/>
      <c r="C19" s="27">
        <v>7</v>
      </c>
      <c r="D19" s="27">
        <v>78452</v>
      </c>
      <c r="E19" s="36">
        <v>2897.56</v>
      </c>
      <c r="F19" s="35">
        <v>1</v>
      </c>
    </row>
    <row r="20" spans="1:6" ht="20.100000000000001" customHeight="1" x14ac:dyDescent="0.25">
      <c r="A20" s="6"/>
      <c r="C20" s="27">
        <v>8</v>
      </c>
      <c r="D20" s="27">
        <v>78452</v>
      </c>
      <c r="E20" s="36">
        <v>2897.56</v>
      </c>
      <c r="F20" s="35">
        <v>1</v>
      </c>
    </row>
    <row r="21" spans="1:6" ht="20.100000000000001" customHeight="1" x14ac:dyDescent="0.25">
      <c r="A21" s="6"/>
      <c r="C21" s="27">
        <v>9</v>
      </c>
      <c r="D21" s="27">
        <v>78452</v>
      </c>
      <c r="E21" s="36">
        <v>2897.56</v>
      </c>
      <c r="F21" s="35">
        <v>1</v>
      </c>
    </row>
    <row r="22" spans="1:6" ht="20.100000000000001" customHeight="1" x14ac:dyDescent="0.25">
      <c r="A22" s="6"/>
      <c r="C22" s="27">
        <v>1</v>
      </c>
      <c r="D22" s="27" t="s">
        <v>17</v>
      </c>
      <c r="E22" s="36">
        <v>274.76</v>
      </c>
      <c r="F22" s="35">
        <v>1</v>
      </c>
    </row>
    <row r="23" spans="1:6" ht="20.100000000000001" customHeight="1" x14ac:dyDescent="0.25">
      <c r="A23" s="6"/>
      <c r="C23" s="27">
        <v>2</v>
      </c>
      <c r="D23" s="27" t="s">
        <v>17</v>
      </c>
      <c r="E23" s="36">
        <v>274.76</v>
      </c>
      <c r="F23" s="35">
        <v>1</v>
      </c>
    </row>
    <row r="24" spans="1:6" ht="20.100000000000001" customHeight="1" x14ac:dyDescent="0.25">
      <c r="A24" s="6"/>
      <c r="C24" s="27">
        <v>3</v>
      </c>
      <c r="D24" s="27" t="s">
        <v>17</v>
      </c>
      <c r="E24" s="36">
        <v>274.76</v>
      </c>
      <c r="F24" s="35">
        <v>1</v>
      </c>
    </row>
    <row r="25" spans="1:6" ht="20.100000000000001" customHeight="1" x14ac:dyDescent="0.25">
      <c r="A25" s="6"/>
      <c r="C25" s="27">
        <v>4</v>
      </c>
      <c r="D25" s="27" t="s">
        <v>17</v>
      </c>
      <c r="E25" s="36">
        <v>274.76</v>
      </c>
      <c r="F25" s="35">
        <v>1</v>
      </c>
    </row>
    <row r="26" spans="1:6" ht="20.100000000000001" customHeight="1" x14ac:dyDescent="0.25">
      <c r="A26" s="6"/>
      <c r="C26" s="27">
        <v>5</v>
      </c>
      <c r="D26" s="27" t="s">
        <v>17</v>
      </c>
      <c r="E26" s="36">
        <v>274.76</v>
      </c>
      <c r="F26" s="35">
        <v>1</v>
      </c>
    </row>
    <row r="27" spans="1:6" ht="20.100000000000001" customHeight="1" x14ac:dyDescent="0.25">
      <c r="A27" s="6"/>
      <c r="C27" s="27">
        <v>6</v>
      </c>
      <c r="D27" s="27" t="s">
        <v>17</v>
      </c>
      <c r="E27" s="36">
        <v>274.76</v>
      </c>
      <c r="F27" s="35">
        <v>1</v>
      </c>
    </row>
    <row r="28" spans="1:6" ht="20.100000000000001" customHeight="1" x14ac:dyDescent="0.25">
      <c r="A28" s="6"/>
      <c r="C28" s="27">
        <v>7</v>
      </c>
      <c r="D28" s="27" t="s">
        <v>17</v>
      </c>
      <c r="E28" s="36">
        <v>274.76</v>
      </c>
      <c r="F28" s="35">
        <v>1</v>
      </c>
    </row>
    <row r="29" spans="1:6" ht="15.75" x14ac:dyDescent="0.25">
      <c r="A29" s="6"/>
      <c r="C29" s="27">
        <v>8</v>
      </c>
      <c r="D29" s="27" t="s">
        <v>17</v>
      </c>
      <c r="E29" s="36">
        <v>274.76</v>
      </c>
      <c r="F29" s="35">
        <v>1</v>
      </c>
    </row>
    <row r="30" spans="1:6" ht="15.75" x14ac:dyDescent="0.25">
      <c r="A30" s="6"/>
      <c r="C30" s="27">
        <v>9</v>
      </c>
      <c r="D30" s="27" t="s">
        <v>17</v>
      </c>
      <c r="E30" s="36">
        <v>274.76</v>
      </c>
      <c r="F30" s="35">
        <v>1</v>
      </c>
    </row>
    <row r="31" spans="1:6" x14ac:dyDescent="0.25">
      <c r="A31" s="6"/>
      <c r="F31" s="2"/>
    </row>
    <row r="32" spans="1:6" x14ac:dyDescent="0.25">
      <c r="A32" s="6"/>
      <c r="F32" s="2"/>
    </row>
    <row r="33" spans="1:6" x14ac:dyDescent="0.25">
      <c r="A33" s="6"/>
      <c r="F33" s="2"/>
    </row>
    <row r="34" spans="1:6" x14ac:dyDescent="0.25">
      <c r="A34" s="6"/>
      <c r="F34" s="2"/>
    </row>
    <row r="35" spans="1:6" x14ac:dyDescent="0.25">
      <c r="A35" s="6"/>
      <c r="F35" s="2"/>
    </row>
    <row r="36" spans="1:6" x14ac:dyDescent="0.25">
      <c r="A36" s="6"/>
      <c r="F36" s="2"/>
    </row>
    <row r="37" spans="1:6" x14ac:dyDescent="0.25">
      <c r="A37" s="6"/>
      <c r="F37" s="2"/>
    </row>
    <row r="38" spans="1:6" x14ac:dyDescent="0.25">
      <c r="A38" s="6"/>
      <c r="F38" s="2"/>
    </row>
    <row r="39" spans="1:6" x14ac:dyDescent="0.25">
      <c r="A39" s="6"/>
      <c r="F39" s="2"/>
    </row>
    <row r="40" spans="1:6" x14ac:dyDescent="0.25">
      <c r="A40" s="6"/>
      <c r="F40" s="2"/>
    </row>
    <row r="41" spans="1:6" x14ac:dyDescent="0.25">
      <c r="A41" s="6"/>
      <c r="F41" s="2"/>
    </row>
    <row r="42" spans="1:6" x14ac:dyDescent="0.25">
      <c r="A42" s="6"/>
      <c r="F42" s="2"/>
    </row>
    <row r="43" spans="1:6" x14ac:dyDescent="0.25">
      <c r="A43" s="6"/>
      <c r="F43" s="2"/>
    </row>
    <row r="44" spans="1:6" x14ac:dyDescent="0.25">
      <c r="A44" s="6"/>
      <c r="F44" s="2"/>
    </row>
    <row r="45" spans="1:6" x14ac:dyDescent="0.25">
      <c r="A45" s="6"/>
      <c r="F45" s="2"/>
    </row>
    <row r="46" spans="1:6" x14ac:dyDescent="0.25">
      <c r="A46" s="6"/>
      <c r="F46" s="2"/>
    </row>
    <row r="47" spans="1:6" x14ac:dyDescent="0.25">
      <c r="A47" s="6"/>
      <c r="F47" s="2"/>
    </row>
    <row r="48" spans="1:6" x14ac:dyDescent="0.25">
      <c r="A48" s="6"/>
      <c r="F48" s="2"/>
    </row>
    <row r="49" spans="1:6" x14ac:dyDescent="0.25">
      <c r="A49" s="6"/>
      <c r="F49" s="2"/>
    </row>
    <row r="50" spans="1:6" x14ac:dyDescent="0.25">
      <c r="A50" s="6"/>
      <c r="F50" s="2"/>
    </row>
    <row r="51" spans="1:6" x14ac:dyDescent="0.25">
      <c r="A51" s="6"/>
      <c r="F51" s="2"/>
    </row>
    <row r="52" spans="1:6" x14ac:dyDescent="0.25">
      <c r="A52" s="6"/>
      <c r="F52" s="2"/>
    </row>
    <row r="53" spans="1:6" x14ac:dyDescent="0.25">
      <c r="A53" s="6"/>
      <c r="F53" s="2"/>
    </row>
    <row r="54" spans="1:6" x14ac:dyDescent="0.25">
      <c r="A54" s="6"/>
      <c r="F54" s="2"/>
    </row>
    <row r="55" spans="1:6" x14ac:dyDescent="0.25">
      <c r="A55" s="6"/>
      <c r="F55" s="2"/>
    </row>
    <row r="56" spans="1:6" x14ac:dyDescent="0.25">
      <c r="A56" s="6"/>
      <c r="F56" s="2"/>
    </row>
    <row r="57" spans="1:6" x14ac:dyDescent="0.25">
      <c r="A57" s="6"/>
      <c r="F57" s="2"/>
    </row>
    <row r="58" spans="1:6" x14ac:dyDescent="0.25">
      <c r="A58" s="6"/>
      <c r="F58" s="2"/>
    </row>
    <row r="59" spans="1:6" x14ac:dyDescent="0.25">
      <c r="A59" s="6"/>
      <c r="F59" s="2"/>
    </row>
    <row r="60" spans="1:6" x14ac:dyDescent="0.25">
      <c r="A60" s="6"/>
      <c r="F60" s="2"/>
    </row>
    <row r="61" spans="1:6" x14ac:dyDescent="0.25">
      <c r="A61" s="6"/>
      <c r="F61" s="2"/>
    </row>
    <row r="62" spans="1:6" x14ac:dyDescent="0.25">
      <c r="A62" s="6"/>
      <c r="F62" s="2"/>
    </row>
    <row r="63" spans="1:6" x14ac:dyDescent="0.25">
      <c r="A63" s="6"/>
      <c r="F63" s="2"/>
    </row>
    <row r="64" spans="1:6" x14ac:dyDescent="0.25">
      <c r="A64" s="6"/>
      <c r="F64" s="2"/>
    </row>
    <row r="65" spans="1:6" x14ac:dyDescent="0.25">
      <c r="A65" s="6"/>
      <c r="F65" s="2"/>
    </row>
    <row r="66" spans="1:6" x14ac:dyDescent="0.25">
      <c r="A66" s="6"/>
      <c r="F66" s="2"/>
    </row>
    <row r="67" spans="1:6" x14ac:dyDescent="0.25">
      <c r="A67" s="6"/>
      <c r="F67" s="2"/>
    </row>
    <row r="68" spans="1:6" x14ac:dyDescent="0.25">
      <c r="A68" s="6"/>
      <c r="F68" s="2"/>
    </row>
    <row r="69" spans="1:6" x14ac:dyDescent="0.25">
      <c r="A69" s="6"/>
      <c r="F69" s="2"/>
    </row>
    <row r="70" spans="1:6" x14ac:dyDescent="0.25">
      <c r="A70" s="6"/>
      <c r="F70" s="2"/>
    </row>
    <row r="71" spans="1:6" x14ac:dyDescent="0.25">
      <c r="A71" s="6"/>
      <c r="F71" s="2"/>
    </row>
    <row r="72" spans="1:6" x14ac:dyDescent="0.25">
      <c r="A72" s="6"/>
      <c r="F72" s="2"/>
    </row>
    <row r="73" spans="1:6" x14ac:dyDescent="0.25">
      <c r="A73" s="6"/>
      <c r="F73" s="2"/>
    </row>
    <row r="74" spans="1:6" x14ac:dyDescent="0.25">
      <c r="A74" s="6"/>
      <c r="F74" s="2"/>
    </row>
    <row r="75" spans="1:6" x14ac:dyDescent="0.25">
      <c r="A75" s="6"/>
      <c r="F75" s="2"/>
    </row>
    <row r="76" spans="1:6" x14ac:dyDescent="0.25">
      <c r="A76" s="6"/>
      <c r="F76" s="2"/>
    </row>
    <row r="77" spans="1:6" x14ac:dyDescent="0.25">
      <c r="A77" s="6"/>
      <c r="F77" s="2"/>
    </row>
    <row r="78" spans="1:6" x14ac:dyDescent="0.25">
      <c r="A78" s="6"/>
      <c r="F78" s="2"/>
    </row>
    <row r="79" spans="1:6" x14ac:dyDescent="0.25">
      <c r="A79" s="6"/>
      <c r="F79" s="2"/>
    </row>
    <row r="80" spans="1:6" x14ac:dyDescent="0.25">
      <c r="A80" s="6"/>
      <c r="F80" s="2"/>
    </row>
    <row r="81" spans="1:6" x14ac:dyDescent="0.25">
      <c r="A81" s="6"/>
      <c r="F81" s="2"/>
    </row>
    <row r="82" spans="1:6" x14ac:dyDescent="0.25">
      <c r="A82" s="6"/>
      <c r="F82" s="2"/>
    </row>
    <row r="83" spans="1:6" x14ac:dyDescent="0.25">
      <c r="A83" s="6"/>
      <c r="F83" s="2"/>
    </row>
    <row r="84" spans="1:6" x14ac:dyDescent="0.25">
      <c r="A84" s="6"/>
      <c r="F84" s="2"/>
    </row>
    <row r="85" spans="1:6" x14ac:dyDescent="0.25">
      <c r="A85" s="6"/>
      <c r="F85" s="2"/>
    </row>
    <row r="86" spans="1:6" x14ac:dyDescent="0.25">
      <c r="A86" s="6"/>
      <c r="F86" s="2"/>
    </row>
    <row r="87" spans="1:6" x14ac:dyDescent="0.25">
      <c r="A87" s="6"/>
      <c r="F87" s="2"/>
    </row>
    <row r="88" spans="1:6" x14ac:dyDescent="0.25">
      <c r="A88" s="6"/>
      <c r="F88" s="2"/>
    </row>
    <row r="89" spans="1:6" x14ac:dyDescent="0.25">
      <c r="A89" s="6"/>
      <c r="F89" s="2"/>
    </row>
    <row r="90" spans="1:6" x14ac:dyDescent="0.25">
      <c r="A90" s="6"/>
      <c r="F90" s="2"/>
    </row>
    <row r="91" spans="1:6" x14ac:dyDescent="0.25">
      <c r="A91" s="6"/>
      <c r="F91" s="2"/>
    </row>
    <row r="92" spans="1:6" x14ac:dyDescent="0.25">
      <c r="A92" s="6"/>
      <c r="F92" s="2"/>
    </row>
    <row r="93" spans="1:6" x14ac:dyDescent="0.25">
      <c r="A93" s="6"/>
      <c r="F93" s="2"/>
    </row>
    <row r="94" spans="1:6" x14ac:dyDescent="0.25">
      <c r="A94" s="6"/>
      <c r="F94" s="2"/>
    </row>
    <row r="95" spans="1:6" x14ac:dyDescent="0.25">
      <c r="A95" s="6"/>
    </row>
    <row r="96" spans="1:6"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row r="1019" spans="1:1" x14ac:dyDescent="0.25">
      <c r="A1019" s="6"/>
    </row>
    <row r="1020" spans="1:1" x14ac:dyDescent="0.25">
      <c r="A1020" s="6"/>
    </row>
    <row r="1021" spans="1:1" x14ac:dyDescent="0.25">
      <c r="A1021" s="6"/>
    </row>
    <row r="1022" spans="1:1" x14ac:dyDescent="0.25">
      <c r="A1022" s="6"/>
    </row>
    <row r="1023" spans="1:1" x14ac:dyDescent="0.25">
      <c r="A1023" s="6"/>
    </row>
    <row r="1024" spans="1:1" x14ac:dyDescent="0.25">
      <c r="A1024" s="6"/>
    </row>
    <row r="1025" spans="1:1" x14ac:dyDescent="0.25">
      <c r="A1025" s="6"/>
    </row>
    <row r="1026" spans="1:1" x14ac:dyDescent="0.25">
      <c r="A1026" s="6"/>
    </row>
    <row r="1027" spans="1:1" x14ac:dyDescent="0.25">
      <c r="A1027" s="6"/>
    </row>
    <row r="1028" spans="1:1" x14ac:dyDescent="0.25">
      <c r="A1028" s="6"/>
    </row>
    <row r="1029" spans="1:1" x14ac:dyDescent="0.25">
      <c r="A1029" s="6"/>
    </row>
    <row r="1030" spans="1:1" x14ac:dyDescent="0.25">
      <c r="A1030" s="6"/>
    </row>
    <row r="1031" spans="1:1" x14ac:dyDescent="0.25">
      <c r="A1031" s="6"/>
    </row>
    <row r="1032" spans="1:1" x14ac:dyDescent="0.25">
      <c r="A1032" s="6"/>
    </row>
    <row r="1033" spans="1:1" x14ac:dyDescent="0.25">
      <c r="A1033" s="6"/>
    </row>
    <row r="1034" spans="1:1" x14ac:dyDescent="0.25">
      <c r="A1034" s="6"/>
    </row>
    <row r="1035" spans="1:1" x14ac:dyDescent="0.25">
      <c r="A1035" s="6"/>
    </row>
    <row r="1036" spans="1:1" x14ac:dyDescent="0.25">
      <c r="A1036" s="6"/>
    </row>
    <row r="1037" spans="1:1" x14ac:dyDescent="0.25">
      <c r="A1037" s="6"/>
    </row>
    <row r="1038" spans="1:1" x14ac:dyDescent="0.25">
      <c r="A1038" s="6"/>
    </row>
    <row r="1039" spans="1:1" x14ac:dyDescent="0.25">
      <c r="A1039" s="6"/>
    </row>
    <row r="1040" spans="1:1" x14ac:dyDescent="0.25">
      <c r="A1040" s="6"/>
    </row>
    <row r="1041" spans="1:1" x14ac:dyDescent="0.25">
      <c r="A1041" s="6"/>
    </row>
    <row r="1042" spans="1:1" x14ac:dyDescent="0.25">
      <c r="A1042" s="6"/>
    </row>
    <row r="1043" spans="1:1" x14ac:dyDescent="0.25">
      <c r="A1043" s="6"/>
    </row>
    <row r="1044" spans="1:1" x14ac:dyDescent="0.25">
      <c r="A1044" s="6"/>
    </row>
    <row r="1045" spans="1:1" x14ac:dyDescent="0.25">
      <c r="A1045" s="6"/>
    </row>
    <row r="1046" spans="1:1" x14ac:dyDescent="0.25">
      <c r="A1046" s="6"/>
    </row>
    <row r="1047" spans="1:1" x14ac:dyDescent="0.25">
      <c r="A1047" s="6"/>
    </row>
    <row r="1048" spans="1:1" x14ac:dyDescent="0.25">
      <c r="A1048" s="6"/>
    </row>
    <row r="1049" spans="1:1" x14ac:dyDescent="0.25">
      <c r="A1049" s="6"/>
    </row>
    <row r="1050" spans="1:1" x14ac:dyDescent="0.25">
      <c r="A1050" s="6"/>
    </row>
    <row r="1051" spans="1:1" x14ac:dyDescent="0.25">
      <c r="A1051" s="6"/>
    </row>
    <row r="1052" spans="1:1" x14ac:dyDescent="0.25">
      <c r="A1052" s="6"/>
    </row>
    <row r="1053" spans="1:1" x14ac:dyDescent="0.25">
      <c r="A1053" s="6"/>
    </row>
    <row r="1054" spans="1:1" x14ac:dyDescent="0.25">
      <c r="A1054" s="6"/>
    </row>
    <row r="1055" spans="1:1" x14ac:dyDescent="0.25">
      <c r="A1055" s="6"/>
    </row>
    <row r="1056" spans="1:1" x14ac:dyDescent="0.25">
      <c r="A1056" s="6"/>
    </row>
    <row r="1057" spans="1:1" x14ac:dyDescent="0.25">
      <c r="A1057" s="6"/>
    </row>
    <row r="1058" spans="1:1" x14ac:dyDescent="0.25">
      <c r="A1058" s="6"/>
    </row>
    <row r="1059" spans="1:1" x14ac:dyDescent="0.25">
      <c r="A1059" s="6"/>
    </row>
    <row r="1060" spans="1:1" x14ac:dyDescent="0.25">
      <c r="A1060" s="6"/>
    </row>
    <row r="1061" spans="1:1" x14ac:dyDescent="0.25">
      <c r="A1061" s="6"/>
    </row>
    <row r="1062" spans="1:1" x14ac:dyDescent="0.25">
      <c r="A1062" s="6"/>
    </row>
  </sheetData>
  <autoFilter ref="C12:F28" xr:uid="{4F11E160-A4C9-4FDD-964C-79CEDB4D7287}"/>
  <mergeCells count="2">
    <mergeCell ref="D2:F2"/>
    <mergeCell ref="C11:F11"/>
  </mergeCells>
  <conditionalFormatting sqref="C13:F30">
    <cfRule type="expression" dxfId="12" priority="1">
      <formula>MOD(ROW(),2)=0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34D56-E112-4A40-A52C-7C12B2F548C5}">
  <sheetPr>
    <tabColor theme="4"/>
  </sheetPr>
  <dimension ref="A1:BK1062"/>
  <sheetViews>
    <sheetView showGridLines="0" topLeftCell="A13" zoomScale="70" zoomScaleNormal="70" workbookViewId="0">
      <selection activeCell="E13" sqref="E13:E30"/>
    </sheetView>
  </sheetViews>
  <sheetFormatPr defaultColWidth="8.85546875" defaultRowHeight="15" x14ac:dyDescent="0.25"/>
  <cols>
    <col min="1" max="1" width="2.85546875" style="1" customWidth="1"/>
    <col min="2" max="2" width="2.85546875" style="2" customWidth="1"/>
    <col min="3" max="4" width="18.85546875" style="2" customWidth="1"/>
    <col min="5" max="5" width="36.7109375" style="2" customWidth="1"/>
    <col min="6" max="6" width="30.5703125" style="31" customWidth="1"/>
    <col min="7" max="16384" width="8.85546875" style="2"/>
  </cols>
  <sheetData>
    <row r="1" spans="1:63" s="1" customFormat="1" x14ac:dyDescent="0.25">
      <c r="A1" s="6"/>
      <c r="B1" s="7"/>
      <c r="C1" s="6"/>
      <c r="D1" s="6"/>
      <c r="E1" s="6"/>
      <c r="F1" s="30"/>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row>
    <row r="2" spans="1:63" ht="15.75" x14ac:dyDescent="0.25">
      <c r="A2" s="6"/>
      <c r="C2" s="6"/>
      <c r="D2" s="39"/>
      <c r="E2" s="39"/>
      <c r="F2" s="39"/>
    </row>
    <row r="3" spans="1:63" ht="16.5" customHeight="1" x14ac:dyDescent="0.25">
      <c r="A3" s="6"/>
      <c r="C3" s="6"/>
    </row>
    <row r="4" spans="1:63" ht="11.1" customHeight="1" x14ac:dyDescent="0.25">
      <c r="A4" s="6"/>
      <c r="C4" s="6"/>
    </row>
    <row r="5" spans="1:63" ht="31.5" customHeight="1" x14ac:dyDescent="0.25">
      <c r="A5" s="20"/>
      <c r="B5" s="20"/>
      <c r="C5" s="21"/>
      <c r="D5" s="21"/>
      <c r="E5" s="21"/>
      <c r="F5" s="32"/>
      <c r="G5" s="15"/>
      <c r="H5" s="16"/>
      <c r="I5" s="16"/>
      <c r="J5" s="16"/>
      <c r="K5" s="16"/>
      <c r="L5" s="16"/>
      <c r="M5" s="16"/>
      <c r="N5" s="16"/>
      <c r="O5" s="16"/>
      <c r="P5" s="16"/>
      <c r="Q5" s="16"/>
      <c r="R5" s="16"/>
      <c r="S5" s="16"/>
      <c r="T5" s="16"/>
    </row>
    <row r="6" spans="1:63" ht="17.45" customHeight="1" x14ac:dyDescent="0.35">
      <c r="A6" s="19"/>
      <c r="B6" s="19"/>
      <c r="C6" s="13"/>
      <c r="D6" s="13"/>
      <c r="E6" s="13"/>
      <c r="F6" s="33"/>
      <c r="G6" s="13"/>
    </row>
    <row r="7" spans="1:63" ht="18.600000000000001" customHeight="1" x14ac:dyDescent="0.25">
      <c r="A7" s="6"/>
      <c r="C7" s="3"/>
    </row>
    <row r="8" spans="1:63" ht="18.95" customHeight="1" x14ac:dyDescent="0.25">
      <c r="A8" s="6"/>
      <c r="C8" s="9"/>
      <c r="D8" s="9"/>
      <c r="E8" s="9"/>
      <c r="F8" s="34"/>
    </row>
    <row r="9" spans="1:63" ht="18.95" customHeight="1" x14ac:dyDescent="0.25">
      <c r="A9" s="6"/>
    </row>
    <row r="10" spans="1:63" ht="18.95" customHeight="1" x14ac:dyDescent="0.25">
      <c r="A10" s="6"/>
    </row>
    <row r="11" spans="1:63" ht="35.1" customHeight="1" x14ac:dyDescent="0.25">
      <c r="A11" s="6"/>
      <c r="C11" s="40" t="s">
        <v>18</v>
      </c>
      <c r="D11" s="40"/>
      <c r="E11" s="40"/>
      <c r="F11" s="40"/>
    </row>
    <row r="12" spans="1:63" ht="35.1" customHeight="1" x14ac:dyDescent="0.25">
      <c r="A12" s="6"/>
      <c r="C12" s="28" t="str">
        <f>UPPER("doi number")</f>
        <v>DOI NUMBER</v>
      </c>
      <c r="D12" s="28" t="str">
        <f>UPPER("CPT4 CODE")</f>
        <v>CPT4 CODE</v>
      </c>
      <c r="E12" s="29" t="str">
        <f>UPPER("50th percentile")</f>
        <v>50TH PERCENTILE</v>
      </c>
      <c r="F12" s="28" t="str">
        <f>UPPER("statewide used")</f>
        <v>STATEWIDE USED</v>
      </c>
    </row>
    <row r="13" spans="1:63" ht="20.100000000000001" customHeight="1" x14ac:dyDescent="0.25">
      <c r="A13" s="6"/>
      <c r="C13" s="27">
        <v>1</v>
      </c>
      <c r="D13" s="27">
        <v>93454</v>
      </c>
      <c r="E13" s="36">
        <v>9020</v>
      </c>
      <c r="F13" s="35">
        <v>1</v>
      </c>
    </row>
    <row r="14" spans="1:63" ht="20.100000000000001" customHeight="1" x14ac:dyDescent="0.25">
      <c r="A14" s="6"/>
      <c r="C14" s="27">
        <v>2</v>
      </c>
      <c r="D14" s="27">
        <v>93454</v>
      </c>
      <c r="E14" s="36">
        <v>9020</v>
      </c>
      <c r="F14" s="35">
        <v>1</v>
      </c>
    </row>
    <row r="15" spans="1:63" ht="20.100000000000001" customHeight="1" x14ac:dyDescent="0.25">
      <c r="A15" s="6"/>
      <c r="C15" s="27">
        <v>3</v>
      </c>
      <c r="D15" s="27">
        <v>93454</v>
      </c>
      <c r="E15" s="36">
        <v>9020</v>
      </c>
      <c r="F15" s="35">
        <v>1</v>
      </c>
    </row>
    <row r="16" spans="1:63" ht="20.100000000000001" customHeight="1" x14ac:dyDescent="0.25">
      <c r="A16" s="6"/>
      <c r="C16" s="27">
        <v>4</v>
      </c>
      <c r="D16" s="27">
        <v>93454</v>
      </c>
      <c r="E16" s="36">
        <v>9020</v>
      </c>
      <c r="F16" s="35">
        <v>1</v>
      </c>
    </row>
    <row r="17" spans="1:6" ht="20.100000000000001" customHeight="1" x14ac:dyDescent="0.25">
      <c r="A17" s="6"/>
      <c r="C17" s="27">
        <v>5</v>
      </c>
      <c r="D17" s="27">
        <v>93454</v>
      </c>
      <c r="E17" s="36">
        <v>9020</v>
      </c>
      <c r="F17" s="35">
        <v>1</v>
      </c>
    </row>
    <row r="18" spans="1:6" ht="20.100000000000001" customHeight="1" x14ac:dyDescent="0.25">
      <c r="A18" s="6"/>
      <c r="C18" s="27">
        <v>6</v>
      </c>
      <c r="D18" s="27">
        <v>93454</v>
      </c>
      <c r="E18" s="36">
        <v>9020</v>
      </c>
      <c r="F18" s="35">
        <v>1</v>
      </c>
    </row>
    <row r="19" spans="1:6" ht="20.100000000000001" customHeight="1" x14ac:dyDescent="0.25">
      <c r="A19" s="6"/>
      <c r="C19" s="27">
        <v>7</v>
      </c>
      <c r="D19" s="27">
        <v>93454</v>
      </c>
      <c r="E19" s="36">
        <v>9020</v>
      </c>
      <c r="F19" s="35">
        <v>1</v>
      </c>
    </row>
    <row r="20" spans="1:6" ht="20.100000000000001" customHeight="1" x14ac:dyDescent="0.25">
      <c r="A20" s="6"/>
      <c r="C20" s="27">
        <v>8</v>
      </c>
      <c r="D20" s="27">
        <v>93454</v>
      </c>
      <c r="E20" s="36">
        <v>9020</v>
      </c>
      <c r="F20" s="35">
        <v>1</v>
      </c>
    </row>
    <row r="21" spans="1:6" ht="20.100000000000001" customHeight="1" x14ac:dyDescent="0.25">
      <c r="A21" s="6"/>
      <c r="C21" s="27">
        <v>9</v>
      </c>
      <c r="D21" s="27">
        <v>93454</v>
      </c>
      <c r="E21" s="36">
        <v>9020</v>
      </c>
      <c r="F21" s="35">
        <v>1</v>
      </c>
    </row>
    <row r="22" spans="1:6" ht="20.100000000000001" customHeight="1" x14ac:dyDescent="0.25">
      <c r="A22" s="6"/>
      <c r="C22" s="27">
        <v>1</v>
      </c>
      <c r="D22" s="27">
        <v>93458</v>
      </c>
      <c r="E22" s="36">
        <v>9456.27</v>
      </c>
      <c r="F22" s="35">
        <v>1</v>
      </c>
    </row>
    <row r="23" spans="1:6" ht="20.100000000000001" customHeight="1" x14ac:dyDescent="0.25">
      <c r="A23" s="6"/>
      <c r="C23" s="27">
        <v>2</v>
      </c>
      <c r="D23" s="27">
        <v>93458</v>
      </c>
      <c r="E23" s="36">
        <v>9456.27</v>
      </c>
      <c r="F23" s="35">
        <v>1</v>
      </c>
    </row>
    <row r="24" spans="1:6" ht="20.100000000000001" customHeight="1" x14ac:dyDescent="0.25">
      <c r="A24" s="6"/>
      <c r="C24" s="27">
        <v>3</v>
      </c>
      <c r="D24" s="27">
        <v>93458</v>
      </c>
      <c r="E24" s="36">
        <v>9456.27</v>
      </c>
      <c r="F24" s="35">
        <v>1</v>
      </c>
    </row>
    <row r="25" spans="1:6" ht="20.100000000000001" customHeight="1" x14ac:dyDescent="0.25">
      <c r="A25" s="6"/>
      <c r="C25" s="27">
        <v>4</v>
      </c>
      <c r="D25" s="27">
        <v>93458</v>
      </c>
      <c r="E25" s="36">
        <v>9456.27</v>
      </c>
      <c r="F25" s="35">
        <v>1</v>
      </c>
    </row>
    <row r="26" spans="1:6" ht="20.100000000000001" customHeight="1" x14ac:dyDescent="0.25">
      <c r="A26" s="6"/>
      <c r="C26" s="27">
        <v>5</v>
      </c>
      <c r="D26" s="27">
        <v>93458</v>
      </c>
      <c r="E26" s="36">
        <v>9456.27</v>
      </c>
      <c r="F26" s="35">
        <v>1</v>
      </c>
    </row>
    <row r="27" spans="1:6" ht="20.100000000000001" customHeight="1" x14ac:dyDescent="0.25">
      <c r="A27" s="6"/>
      <c r="C27" s="27">
        <v>6</v>
      </c>
      <c r="D27" s="27">
        <v>93458</v>
      </c>
      <c r="E27" s="36">
        <v>9456.27</v>
      </c>
      <c r="F27" s="35">
        <v>1</v>
      </c>
    </row>
    <row r="28" spans="1:6" ht="20.100000000000001" customHeight="1" x14ac:dyDescent="0.25">
      <c r="A28" s="6"/>
      <c r="C28" s="27">
        <v>7</v>
      </c>
      <c r="D28" s="27">
        <v>93458</v>
      </c>
      <c r="E28" s="36">
        <v>9456.27</v>
      </c>
      <c r="F28" s="35">
        <v>1</v>
      </c>
    </row>
    <row r="29" spans="1:6" ht="15.75" x14ac:dyDescent="0.25">
      <c r="A29" s="6"/>
      <c r="C29" s="27">
        <v>8</v>
      </c>
      <c r="D29" s="27">
        <v>93458</v>
      </c>
      <c r="E29" s="36">
        <v>9456.27</v>
      </c>
      <c r="F29" s="35">
        <v>1</v>
      </c>
    </row>
    <row r="30" spans="1:6" ht="15.75" x14ac:dyDescent="0.25">
      <c r="A30" s="6"/>
      <c r="C30" s="27">
        <v>9</v>
      </c>
      <c r="D30" s="27">
        <v>93458</v>
      </c>
      <c r="E30" s="36">
        <v>9456.27</v>
      </c>
      <c r="F30" s="35">
        <v>1</v>
      </c>
    </row>
    <row r="31" spans="1:6" x14ac:dyDescent="0.25">
      <c r="A31" s="6"/>
      <c r="F31" s="2"/>
    </row>
    <row r="32" spans="1:6" x14ac:dyDescent="0.25">
      <c r="A32" s="6"/>
      <c r="F32" s="2"/>
    </row>
    <row r="33" spans="1:6" x14ac:dyDescent="0.25">
      <c r="A33" s="6"/>
      <c r="F33" s="2"/>
    </row>
    <row r="34" spans="1:6" x14ac:dyDescent="0.25">
      <c r="A34" s="6"/>
      <c r="F34" s="2"/>
    </row>
    <row r="35" spans="1:6" x14ac:dyDescent="0.25">
      <c r="A35" s="6"/>
      <c r="F35" s="2"/>
    </row>
    <row r="36" spans="1:6" x14ac:dyDescent="0.25">
      <c r="A36" s="6"/>
      <c r="F36" s="2"/>
    </row>
    <row r="37" spans="1:6" x14ac:dyDescent="0.25">
      <c r="A37" s="6"/>
      <c r="F37" s="2"/>
    </row>
    <row r="38" spans="1:6" x14ac:dyDescent="0.25">
      <c r="A38" s="6"/>
      <c r="F38" s="2"/>
    </row>
    <row r="39" spans="1:6" x14ac:dyDescent="0.25">
      <c r="A39" s="6"/>
      <c r="F39" s="2"/>
    </row>
    <row r="40" spans="1:6" x14ac:dyDescent="0.25">
      <c r="A40" s="6"/>
      <c r="F40" s="2"/>
    </row>
    <row r="41" spans="1:6" x14ac:dyDescent="0.25">
      <c r="A41" s="6"/>
      <c r="F41" s="2"/>
    </row>
    <row r="42" spans="1:6" x14ac:dyDescent="0.25">
      <c r="A42" s="6"/>
      <c r="F42" s="2"/>
    </row>
    <row r="43" spans="1:6" x14ac:dyDescent="0.25">
      <c r="A43" s="6"/>
      <c r="F43" s="2"/>
    </row>
    <row r="44" spans="1:6" x14ac:dyDescent="0.25">
      <c r="A44" s="6"/>
      <c r="F44" s="2"/>
    </row>
    <row r="45" spans="1:6" x14ac:dyDescent="0.25">
      <c r="A45" s="6"/>
      <c r="F45" s="2"/>
    </row>
    <row r="46" spans="1:6" x14ac:dyDescent="0.25">
      <c r="A46" s="6"/>
      <c r="F46" s="2"/>
    </row>
    <row r="47" spans="1:6" x14ac:dyDescent="0.25">
      <c r="A47" s="6"/>
      <c r="F47" s="2"/>
    </row>
    <row r="48" spans="1:6" x14ac:dyDescent="0.25">
      <c r="A48" s="6"/>
      <c r="F48" s="2"/>
    </row>
    <row r="49" spans="1:6" x14ac:dyDescent="0.25">
      <c r="A49" s="6"/>
      <c r="F49" s="2"/>
    </row>
    <row r="50" spans="1:6" x14ac:dyDescent="0.25">
      <c r="A50" s="6"/>
      <c r="F50" s="2"/>
    </row>
    <row r="51" spans="1:6" x14ac:dyDescent="0.25">
      <c r="A51" s="6"/>
      <c r="F51" s="2"/>
    </row>
    <row r="52" spans="1:6" x14ac:dyDescent="0.25">
      <c r="A52" s="6"/>
      <c r="F52" s="2"/>
    </row>
    <row r="53" spans="1:6" x14ac:dyDescent="0.25">
      <c r="A53" s="6"/>
      <c r="F53" s="2"/>
    </row>
    <row r="54" spans="1:6" x14ac:dyDescent="0.25">
      <c r="A54" s="6"/>
      <c r="F54" s="2"/>
    </row>
    <row r="55" spans="1:6" x14ac:dyDescent="0.25">
      <c r="A55" s="6"/>
      <c r="F55" s="2"/>
    </row>
    <row r="56" spans="1:6" x14ac:dyDescent="0.25">
      <c r="A56" s="6"/>
      <c r="F56" s="2"/>
    </row>
    <row r="57" spans="1:6" x14ac:dyDescent="0.25">
      <c r="A57" s="6"/>
      <c r="F57" s="2"/>
    </row>
    <row r="58" spans="1:6" x14ac:dyDescent="0.25">
      <c r="A58" s="6"/>
      <c r="F58" s="2"/>
    </row>
    <row r="59" spans="1:6" x14ac:dyDescent="0.25">
      <c r="A59" s="6"/>
      <c r="F59" s="2"/>
    </row>
    <row r="60" spans="1:6" x14ac:dyDescent="0.25">
      <c r="A60" s="6"/>
      <c r="F60" s="2"/>
    </row>
    <row r="61" spans="1:6" x14ac:dyDescent="0.25">
      <c r="A61" s="6"/>
      <c r="F61" s="2"/>
    </row>
    <row r="62" spans="1:6" x14ac:dyDescent="0.25">
      <c r="A62" s="6"/>
      <c r="F62" s="2"/>
    </row>
    <row r="63" spans="1:6" x14ac:dyDescent="0.25">
      <c r="A63" s="6"/>
      <c r="F63" s="2"/>
    </row>
    <row r="64" spans="1:6" x14ac:dyDescent="0.25">
      <c r="A64" s="6"/>
      <c r="F64" s="2"/>
    </row>
    <row r="65" spans="1:6" x14ac:dyDescent="0.25">
      <c r="A65" s="6"/>
      <c r="F65" s="2"/>
    </row>
    <row r="66" spans="1:6" x14ac:dyDescent="0.25">
      <c r="A66" s="6"/>
      <c r="F66" s="2"/>
    </row>
    <row r="67" spans="1:6" x14ac:dyDescent="0.25">
      <c r="A67" s="6"/>
      <c r="F67" s="2"/>
    </row>
    <row r="68" spans="1:6" x14ac:dyDescent="0.25">
      <c r="A68" s="6"/>
      <c r="F68" s="2"/>
    </row>
    <row r="69" spans="1:6" x14ac:dyDescent="0.25">
      <c r="A69" s="6"/>
      <c r="F69" s="2"/>
    </row>
    <row r="70" spans="1:6" x14ac:dyDescent="0.25">
      <c r="A70" s="6"/>
      <c r="F70" s="2"/>
    </row>
    <row r="71" spans="1:6" x14ac:dyDescent="0.25">
      <c r="A71" s="6"/>
      <c r="F71" s="2"/>
    </row>
    <row r="72" spans="1:6" x14ac:dyDescent="0.25">
      <c r="A72" s="6"/>
      <c r="F72" s="2"/>
    </row>
    <row r="73" spans="1:6" x14ac:dyDescent="0.25">
      <c r="A73" s="6"/>
      <c r="F73" s="2"/>
    </row>
    <row r="74" spans="1:6" x14ac:dyDescent="0.25">
      <c r="A74" s="6"/>
      <c r="F74" s="2"/>
    </row>
    <row r="75" spans="1:6" x14ac:dyDescent="0.25">
      <c r="A75" s="6"/>
      <c r="F75" s="2"/>
    </row>
    <row r="76" spans="1:6" x14ac:dyDescent="0.25">
      <c r="A76" s="6"/>
      <c r="F76" s="2"/>
    </row>
    <row r="77" spans="1:6" x14ac:dyDescent="0.25">
      <c r="A77" s="6"/>
      <c r="F77" s="2"/>
    </row>
    <row r="78" spans="1:6" x14ac:dyDescent="0.25">
      <c r="A78" s="6"/>
      <c r="F78" s="2"/>
    </row>
    <row r="79" spans="1:6" x14ac:dyDescent="0.25">
      <c r="A79" s="6"/>
      <c r="F79" s="2"/>
    </row>
    <row r="80" spans="1:6" x14ac:dyDescent="0.25">
      <c r="A80" s="6"/>
      <c r="F80" s="2"/>
    </row>
    <row r="81" spans="1:6" x14ac:dyDescent="0.25">
      <c r="A81" s="6"/>
      <c r="F81" s="2"/>
    </row>
    <row r="82" spans="1:6" x14ac:dyDescent="0.25">
      <c r="A82" s="6"/>
      <c r="F82" s="2"/>
    </row>
    <row r="83" spans="1:6" x14ac:dyDescent="0.25">
      <c r="A83" s="6"/>
      <c r="F83" s="2"/>
    </row>
    <row r="84" spans="1:6" x14ac:dyDescent="0.25">
      <c r="A84" s="6"/>
      <c r="F84" s="2"/>
    </row>
    <row r="85" spans="1:6" x14ac:dyDescent="0.25">
      <c r="A85" s="6"/>
      <c r="F85" s="2"/>
    </row>
    <row r="86" spans="1:6" x14ac:dyDescent="0.25">
      <c r="A86" s="6"/>
      <c r="F86" s="2"/>
    </row>
    <row r="87" spans="1:6" x14ac:dyDescent="0.25">
      <c r="A87" s="6"/>
      <c r="F87" s="2"/>
    </row>
    <row r="88" spans="1:6" x14ac:dyDescent="0.25">
      <c r="A88" s="6"/>
      <c r="F88" s="2"/>
    </row>
    <row r="89" spans="1:6" x14ac:dyDescent="0.25">
      <c r="A89" s="6"/>
      <c r="F89" s="2"/>
    </row>
    <row r="90" spans="1:6" x14ac:dyDescent="0.25">
      <c r="A90" s="6"/>
      <c r="F90" s="2"/>
    </row>
    <row r="91" spans="1:6" x14ac:dyDescent="0.25">
      <c r="A91" s="6"/>
      <c r="F91" s="2"/>
    </row>
    <row r="92" spans="1:6" x14ac:dyDescent="0.25">
      <c r="A92" s="6"/>
      <c r="F92" s="2"/>
    </row>
    <row r="93" spans="1:6" x14ac:dyDescent="0.25">
      <c r="A93" s="6"/>
      <c r="F93" s="2"/>
    </row>
    <row r="94" spans="1:6" x14ac:dyDescent="0.25">
      <c r="A94" s="6"/>
      <c r="F94" s="2"/>
    </row>
    <row r="95" spans="1:6" x14ac:dyDescent="0.25">
      <c r="A95" s="6"/>
    </row>
    <row r="96" spans="1:6"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row r="1019" spans="1:1" x14ac:dyDescent="0.25">
      <c r="A1019" s="6"/>
    </row>
    <row r="1020" spans="1:1" x14ac:dyDescent="0.25">
      <c r="A1020" s="6"/>
    </row>
    <row r="1021" spans="1:1" x14ac:dyDescent="0.25">
      <c r="A1021" s="6"/>
    </row>
    <row r="1022" spans="1:1" x14ac:dyDescent="0.25">
      <c r="A1022" s="6"/>
    </row>
    <row r="1023" spans="1:1" x14ac:dyDescent="0.25">
      <c r="A1023" s="6"/>
    </row>
    <row r="1024" spans="1:1" x14ac:dyDescent="0.25">
      <c r="A1024" s="6"/>
    </row>
    <row r="1025" spans="1:1" x14ac:dyDescent="0.25">
      <c r="A1025" s="6"/>
    </row>
    <row r="1026" spans="1:1" x14ac:dyDescent="0.25">
      <c r="A1026" s="6"/>
    </row>
    <row r="1027" spans="1:1" x14ac:dyDescent="0.25">
      <c r="A1027" s="6"/>
    </row>
    <row r="1028" spans="1:1" x14ac:dyDescent="0.25">
      <c r="A1028" s="6"/>
    </row>
    <row r="1029" spans="1:1" x14ac:dyDescent="0.25">
      <c r="A1029" s="6"/>
    </row>
    <row r="1030" spans="1:1" x14ac:dyDescent="0.25">
      <c r="A1030" s="6"/>
    </row>
    <row r="1031" spans="1:1" x14ac:dyDescent="0.25">
      <c r="A1031" s="6"/>
    </row>
    <row r="1032" spans="1:1" x14ac:dyDescent="0.25">
      <c r="A1032" s="6"/>
    </row>
    <row r="1033" spans="1:1" x14ac:dyDescent="0.25">
      <c r="A1033" s="6"/>
    </row>
    <row r="1034" spans="1:1" x14ac:dyDescent="0.25">
      <c r="A1034" s="6"/>
    </row>
    <row r="1035" spans="1:1" x14ac:dyDescent="0.25">
      <c r="A1035" s="6"/>
    </row>
    <row r="1036" spans="1:1" x14ac:dyDescent="0.25">
      <c r="A1036" s="6"/>
    </row>
    <row r="1037" spans="1:1" x14ac:dyDescent="0.25">
      <c r="A1037" s="6"/>
    </row>
    <row r="1038" spans="1:1" x14ac:dyDescent="0.25">
      <c r="A1038" s="6"/>
    </row>
    <row r="1039" spans="1:1" x14ac:dyDescent="0.25">
      <c r="A1039" s="6"/>
    </row>
    <row r="1040" spans="1:1" x14ac:dyDescent="0.25">
      <c r="A1040" s="6"/>
    </row>
    <row r="1041" spans="1:1" x14ac:dyDescent="0.25">
      <c r="A1041" s="6"/>
    </row>
    <row r="1042" spans="1:1" x14ac:dyDescent="0.25">
      <c r="A1042" s="6"/>
    </row>
    <row r="1043" spans="1:1" x14ac:dyDescent="0.25">
      <c r="A1043" s="6"/>
    </row>
    <row r="1044" spans="1:1" x14ac:dyDescent="0.25">
      <c r="A1044" s="6"/>
    </row>
    <row r="1045" spans="1:1" x14ac:dyDescent="0.25">
      <c r="A1045" s="6"/>
    </row>
    <row r="1046" spans="1:1" x14ac:dyDescent="0.25">
      <c r="A1046" s="6"/>
    </row>
    <row r="1047" spans="1:1" x14ac:dyDescent="0.25">
      <c r="A1047" s="6"/>
    </row>
    <row r="1048" spans="1:1" x14ac:dyDescent="0.25">
      <c r="A1048" s="6"/>
    </row>
    <row r="1049" spans="1:1" x14ac:dyDescent="0.25">
      <c r="A1049" s="6"/>
    </row>
    <row r="1050" spans="1:1" x14ac:dyDescent="0.25">
      <c r="A1050" s="6"/>
    </row>
    <row r="1051" spans="1:1" x14ac:dyDescent="0.25">
      <c r="A1051" s="6"/>
    </row>
    <row r="1052" spans="1:1" x14ac:dyDescent="0.25">
      <c r="A1052" s="6"/>
    </row>
    <row r="1053" spans="1:1" x14ac:dyDescent="0.25">
      <c r="A1053" s="6"/>
    </row>
    <row r="1054" spans="1:1" x14ac:dyDescent="0.25">
      <c r="A1054" s="6"/>
    </row>
    <row r="1055" spans="1:1" x14ac:dyDescent="0.25">
      <c r="A1055" s="6"/>
    </row>
    <row r="1056" spans="1:1" x14ac:dyDescent="0.25">
      <c r="A1056" s="6"/>
    </row>
    <row r="1057" spans="1:1" x14ac:dyDescent="0.25">
      <c r="A1057" s="6"/>
    </row>
    <row r="1058" spans="1:1" x14ac:dyDescent="0.25">
      <c r="A1058" s="6"/>
    </row>
    <row r="1059" spans="1:1" x14ac:dyDescent="0.25">
      <c r="A1059" s="6"/>
    </row>
    <row r="1060" spans="1:1" x14ac:dyDescent="0.25">
      <c r="A1060" s="6"/>
    </row>
    <row r="1061" spans="1:1" x14ac:dyDescent="0.25">
      <c r="A1061" s="6"/>
    </row>
    <row r="1062" spans="1:1" x14ac:dyDescent="0.25">
      <c r="A1062" s="6"/>
    </row>
  </sheetData>
  <autoFilter ref="C12:F28" xr:uid="{4F11E160-A4C9-4FDD-964C-79CEDB4D7287}"/>
  <mergeCells count="2">
    <mergeCell ref="D2:F2"/>
    <mergeCell ref="C11:F11"/>
  </mergeCells>
  <conditionalFormatting sqref="C13:F30">
    <cfRule type="expression" dxfId="11" priority="1">
      <formula>MOD(ROW(),2)=0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CA7D1-C0D9-4C0B-8918-0DE1B36780F9}">
  <sheetPr>
    <tabColor theme="4"/>
  </sheetPr>
  <dimension ref="A1:BK1281"/>
  <sheetViews>
    <sheetView showGridLines="0" topLeftCell="A6" zoomScale="70" zoomScaleNormal="70" workbookViewId="0">
      <selection activeCell="E13" sqref="E13:E1281"/>
    </sheetView>
  </sheetViews>
  <sheetFormatPr defaultColWidth="8.85546875" defaultRowHeight="15" x14ac:dyDescent="0.25"/>
  <cols>
    <col min="1" max="1" width="2.85546875" style="1" customWidth="1"/>
    <col min="2" max="2" width="2.85546875" style="2" customWidth="1"/>
    <col min="3" max="4" width="18.85546875" style="2" customWidth="1"/>
    <col min="5" max="5" width="36.7109375" style="2" customWidth="1"/>
    <col min="6" max="6" width="30.5703125" style="31" customWidth="1"/>
    <col min="7" max="16384" width="8.85546875" style="2"/>
  </cols>
  <sheetData>
    <row r="1" spans="1:63" s="1" customFormat="1" x14ac:dyDescent="0.25">
      <c r="A1" s="6"/>
      <c r="B1" s="7"/>
      <c r="C1" s="6"/>
      <c r="D1" s="6"/>
      <c r="E1" s="6"/>
      <c r="F1" s="30"/>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row>
    <row r="2" spans="1:63" ht="15.75" x14ac:dyDescent="0.25">
      <c r="A2" s="6"/>
      <c r="C2" s="6"/>
      <c r="D2" s="39"/>
      <c r="E2" s="39"/>
      <c r="F2" s="39"/>
    </row>
    <row r="3" spans="1:63" ht="16.5" customHeight="1" x14ac:dyDescent="0.25">
      <c r="A3" s="6"/>
      <c r="C3" s="6"/>
    </row>
    <row r="4" spans="1:63" ht="11.1" customHeight="1" x14ac:dyDescent="0.25">
      <c r="A4" s="6"/>
      <c r="C4" s="6"/>
    </row>
    <row r="5" spans="1:63" ht="31.5" customHeight="1" x14ac:dyDescent="0.25">
      <c r="A5" s="20"/>
      <c r="B5" s="20"/>
      <c r="C5" s="21"/>
      <c r="D5" s="21"/>
      <c r="E5" s="21"/>
      <c r="F5" s="32"/>
      <c r="G5" s="15"/>
      <c r="H5" s="16"/>
      <c r="I5" s="16"/>
      <c r="J5" s="16"/>
      <c r="K5" s="16"/>
      <c r="L5" s="16"/>
      <c r="M5" s="16"/>
      <c r="N5" s="16"/>
      <c r="O5" s="16"/>
      <c r="P5" s="16"/>
      <c r="Q5" s="16"/>
      <c r="R5" s="16"/>
      <c r="S5" s="16"/>
      <c r="T5" s="16"/>
    </row>
    <row r="6" spans="1:63" ht="17.45" customHeight="1" x14ac:dyDescent="0.35">
      <c r="A6" s="19"/>
      <c r="B6" s="19"/>
      <c r="C6" s="13"/>
      <c r="D6" s="13"/>
      <c r="E6" s="13"/>
      <c r="F6" s="33"/>
      <c r="G6" s="13"/>
    </row>
    <row r="7" spans="1:63" ht="18.600000000000001" customHeight="1" x14ac:dyDescent="0.25">
      <c r="A7" s="6"/>
      <c r="C7" s="3"/>
    </row>
    <row r="8" spans="1:63" ht="18.95" customHeight="1" x14ac:dyDescent="0.25">
      <c r="A8" s="6"/>
      <c r="C8" s="9"/>
      <c r="D8" s="9"/>
      <c r="E8" s="9"/>
      <c r="F8" s="34"/>
    </row>
    <row r="9" spans="1:63" ht="18.95" customHeight="1" x14ac:dyDescent="0.25">
      <c r="A9" s="6"/>
    </row>
    <row r="10" spans="1:63" ht="18.95" customHeight="1" x14ac:dyDescent="0.25">
      <c r="A10" s="6"/>
    </row>
    <row r="11" spans="1:63" ht="35.1" customHeight="1" x14ac:dyDescent="0.25">
      <c r="A11" s="6"/>
      <c r="C11" s="40" t="s">
        <v>150</v>
      </c>
      <c r="D11" s="40"/>
      <c r="E11" s="40"/>
      <c r="F11" s="40"/>
    </row>
    <row r="12" spans="1:63" ht="35.1" customHeight="1" x14ac:dyDescent="0.25">
      <c r="A12" s="6"/>
      <c r="C12" s="28" t="str">
        <f>UPPER("doi number")</f>
        <v>DOI NUMBER</v>
      </c>
      <c r="D12" s="28" t="str">
        <f>UPPER("CPT4 CODE")</f>
        <v>CPT4 CODE</v>
      </c>
      <c r="E12" s="29" t="str">
        <f>UPPER("50th percentile")</f>
        <v>50TH PERCENTILE</v>
      </c>
      <c r="F12" s="28" t="str">
        <f>UPPER("statewide used")</f>
        <v>STATEWIDE USED</v>
      </c>
    </row>
    <row r="13" spans="1:63" ht="20.100000000000001" customHeight="1" x14ac:dyDescent="0.25">
      <c r="A13" s="6"/>
      <c r="C13" s="27">
        <v>1</v>
      </c>
      <c r="D13" s="27">
        <v>80053</v>
      </c>
      <c r="E13" s="36">
        <v>13.785</v>
      </c>
      <c r="F13" s="35">
        <v>1</v>
      </c>
    </row>
    <row r="14" spans="1:63" ht="20.100000000000001" customHeight="1" x14ac:dyDescent="0.25">
      <c r="A14" s="6"/>
      <c r="C14" s="27">
        <v>2</v>
      </c>
      <c r="D14" s="27">
        <v>80053</v>
      </c>
      <c r="E14" s="36">
        <v>13.785</v>
      </c>
      <c r="F14" s="35">
        <v>1</v>
      </c>
    </row>
    <row r="15" spans="1:63" ht="20.100000000000001" customHeight="1" x14ac:dyDescent="0.25">
      <c r="A15" s="6"/>
      <c r="C15" s="27">
        <v>3</v>
      </c>
      <c r="D15" s="27">
        <v>80053</v>
      </c>
      <c r="E15" s="36">
        <v>12.835000000000001</v>
      </c>
      <c r="F15" s="35">
        <v>0</v>
      </c>
    </row>
    <row r="16" spans="1:63" ht="20.100000000000001" customHeight="1" x14ac:dyDescent="0.25">
      <c r="A16" s="6"/>
      <c r="C16" s="27">
        <v>4</v>
      </c>
      <c r="D16" s="27">
        <v>80053</v>
      </c>
      <c r="E16" s="36">
        <v>13.785</v>
      </c>
      <c r="F16" s="35">
        <v>1</v>
      </c>
    </row>
    <row r="17" spans="1:6" ht="20.100000000000001" customHeight="1" x14ac:dyDescent="0.25">
      <c r="A17" s="6"/>
      <c r="C17" s="27">
        <v>5</v>
      </c>
      <c r="D17" s="27">
        <v>80053</v>
      </c>
      <c r="E17" s="36">
        <v>13.785</v>
      </c>
      <c r="F17" s="35">
        <v>1</v>
      </c>
    </row>
    <row r="18" spans="1:6" ht="20.100000000000001" customHeight="1" x14ac:dyDescent="0.25">
      <c r="A18" s="6"/>
      <c r="C18" s="27">
        <v>6</v>
      </c>
      <c r="D18" s="27">
        <v>80053</v>
      </c>
      <c r="E18" s="36">
        <v>13.785</v>
      </c>
      <c r="F18" s="35">
        <v>1</v>
      </c>
    </row>
    <row r="19" spans="1:6" ht="20.100000000000001" customHeight="1" x14ac:dyDescent="0.25">
      <c r="A19" s="6"/>
      <c r="C19" s="27">
        <v>7</v>
      </c>
      <c r="D19" s="27">
        <v>80053</v>
      </c>
      <c r="E19" s="36">
        <v>13.785</v>
      </c>
      <c r="F19" s="35">
        <v>1</v>
      </c>
    </row>
    <row r="20" spans="1:6" ht="20.100000000000001" customHeight="1" x14ac:dyDescent="0.25">
      <c r="A20" s="6"/>
      <c r="C20" s="27">
        <v>8</v>
      </c>
      <c r="D20" s="27">
        <v>80053</v>
      </c>
      <c r="E20" s="36">
        <v>13.785</v>
      </c>
      <c r="F20" s="35">
        <v>1</v>
      </c>
    </row>
    <row r="21" spans="1:6" ht="20.100000000000001" customHeight="1" x14ac:dyDescent="0.25">
      <c r="A21" s="6"/>
      <c r="C21" s="27">
        <v>9</v>
      </c>
      <c r="D21" s="27">
        <v>80053</v>
      </c>
      <c r="E21" s="36">
        <v>13.785</v>
      </c>
      <c r="F21" s="35">
        <v>1</v>
      </c>
    </row>
    <row r="22" spans="1:6" ht="20.100000000000001" customHeight="1" x14ac:dyDescent="0.25">
      <c r="A22" s="6"/>
      <c r="C22" s="27">
        <v>1</v>
      </c>
      <c r="D22" s="27">
        <v>90375</v>
      </c>
      <c r="E22" s="36">
        <v>340.990833333333</v>
      </c>
      <c r="F22" s="35">
        <v>1</v>
      </c>
    </row>
    <row r="23" spans="1:6" ht="20.100000000000001" customHeight="1" x14ac:dyDescent="0.25">
      <c r="A23" s="6"/>
      <c r="C23" s="27">
        <v>2</v>
      </c>
      <c r="D23" s="27">
        <v>90375</v>
      </c>
      <c r="E23" s="36">
        <v>340.990833333333</v>
      </c>
      <c r="F23" s="35">
        <v>1</v>
      </c>
    </row>
    <row r="24" spans="1:6" ht="20.100000000000001" customHeight="1" x14ac:dyDescent="0.25">
      <c r="A24" s="6"/>
      <c r="C24" s="27">
        <v>3</v>
      </c>
      <c r="D24" s="27">
        <v>90375</v>
      </c>
      <c r="E24" s="36">
        <v>461.113</v>
      </c>
      <c r="F24" s="35">
        <v>0</v>
      </c>
    </row>
    <row r="25" spans="1:6" ht="20.100000000000001" customHeight="1" x14ac:dyDescent="0.25">
      <c r="A25" s="6"/>
      <c r="C25" s="27">
        <v>4</v>
      </c>
      <c r="D25" s="27">
        <v>90375</v>
      </c>
      <c r="E25" s="36">
        <v>340.990833333333</v>
      </c>
      <c r="F25" s="35">
        <v>1</v>
      </c>
    </row>
    <row r="26" spans="1:6" ht="20.100000000000001" customHeight="1" x14ac:dyDescent="0.25">
      <c r="A26" s="6"/>
      <c r="C26" s="27">
        <v>5</v>
      </c>
      <c r="D26" s="27">
        <v>90375</v>
      </c>
      <c r="E26" s="36">
        <v>340.990833333333</v>
      </c>
      <c r="F26" s="35">
        <v>1</v>
      </c>
    </row>
    <row r="27" spans="1:6" ht="20.100000000000001" customHeight="1" x14ac:dyDescent="0.25">
      <c r="A27" s="6"/>
      <c r="C27" s="27">
        <v>6</v>
      </c>
      <c r="D27" s="27">
        <v>90375</v>
      </c>
      <c r="E27" s="36">
        <v>340.990833333333</v>
      </c>
      <c r="F27" s="35">
        <v>1</v>
      </c>
    </row>
    <row r="28" spans="1:6" ht="20.100000000000001" customHeight="1" x14ac:dyDescent="0.25">
      <c r="A28" s="6"/>
      <c r="C28" s="27">
        <v>7</v>
      </c>
      <c r="D28" s="27">
        <v>90375</v>
      </c>
      <c r="E28" s="36">
        <v>340.990833333333</v>
      </c>
      <c r="F28" s="35">
        <v>1</v>
      </c>
    </row>
    <row r="29" spans="1:6" ht="15.75" x14ac:dyDescent="0.25">
      <c r="A29" s="6"/>
      <c r="C29" s="27">
        <v>8</v>
      </c>
      <c r="D29" s="27">
        <v>90375</v>
      </c>
      <c r="E29" s="36">
        <v>340.990833333333</v>
      </c>
      <c r="F29" s="35">
        <v>1</v>
      </c>
    </row>
    <row r="30" spans="1:6" ht="15.75" x14ac:dyDescent="0.25">
      <c r="A30" s="6"/>
      <c r="C30" s="27">
        <v>9</v>
      </c>
      <c r="D30" s="27">
        <v>90375</v>
      </c>
      <c r="E30" s="36">
        <v>340.990833333333</v>
      </c>
      <c r="F30" s="35">
        <v>1</v>
      </c>
    </row>
    <row r="31" spans="1:6" ht="15.75" x14ac:dyDescent="0.25">
      <c r="A31" s="6"/>
      <c r="C31" s="27">
        <v>1</v>
      </c>
      <c r="D31" s="27">
        <v>90377</v>
      </c>
      <c r="E31" s="36">
        <v>432.45</v>
      </c>
      <c r="F31" s="35">
        <v>1</v>
      </c>
    </row>
    <row r="32" spans="1:6" ht="15.75" x14ac:dyDescent="0.25">
      <c r="A32" s="6"/>
      <c r="C32" s="27">
        <v>2</v>
      </c>
      <c r="D32" s="27">
        <v>90377</v>
      </c>
      <c r="E32" s="36">
        <v>432.45</v>
      </c>
      <c r="F32" s="35">
        <v>1</v>
      </c>
    </row>
    <row r="33" spans="1:6" ht="15.75" x14ac:dyDescent="0.25">
      <c r="A33" s="6"/>
      <c r="C33" s="27">
        <v>3</v>
      </c>
      <c r="D33" s="27">
        <v>90377</v>
      </c>
      <c r="E33" s="36">
        <v>432.45</v>
      </c>
      <c r="F33" s="35">
        <v>1</v>
      </c>
    </row>
    <row r="34" spans="1:6" ht="15.75" x14ac:dyDescent="0.25">
      <c r="A34" s="6"/>
      <c r="C34" s="27">
        <v>4</v>
      </c>
      <c r="D34" s="27">
        <v>90377</v>
      </c>
      <c r="E34" s="36">
        <v>432.45</v>
      </c>
      <c r="F34" s="35">
        <v>1</v>
      </c>
    </row>
    <row r="35" spans="1:6" ht="15.75" x14ac:dyDescent="0.25">
      <c r="A35" s="6"/>
      <c r="C35" s="27">
        <v>5</v>
      </c>
      <c r="D35" s="27">
        <v>90377</v>
      </c>
      <c r="E35" s="36">
        <v>432.45</v>
      </c>
      <c r="F35" s="35">
        <v>1</v>
      </c>
    </row>
    <row r="36" spans="1:6" ht="15.75" x14ac:dyDescent="0.25">
      <c r="A36" s="6"/>
      <c r="C36" s="27">
        <v>6</v>
      </c>
      <c r="D36" s="27">
        <v>90377</v>
      </c>
      <c r="E36" s="36">
        <v>432.45</v>
      </c>
      <c r="F36" s="35">
        <v>1</v>
      </c>
    </row>
    <row r="37" spans="1:6" ht="15.75" x14ac:dyDescent="0.25">
      <c r="A37" s="6"/>
      <c r="C37" s="27">
        <v>7</v>
      </c>
      <c r="D37" s="27">
        <v>90377</v>
      </c>
      <c r="E37" s="36">
        <v>432.45</v>
      </c>
      <c r="F37" s="35">
        <v>1</v>
      </c>
    </row>
    <row r="38" spans="1:6" ht="15.75" x14ac:dyDescent="0.25">
      <c r="A38" s="6"/>
      <c r="C38" s="27">
        <v>8</v>
      </c>
      <c r="D38" s="27">
        <v>90377</v>
      </c>
      <c r="E38" s="36">
        <v>432.45</v>
      </c>
      <c r="F38" s="35">
        <v>1</v>
      </c>
    </row>
    <row r="39" spans="1:6" ht="15.75" x14ac:dyDescent="0.25">
      <c r="A39" s="6"/>
      <c r="C39" s="27">
        <v>9</v>
      </c>
      <c r="D39" s="27">
        <v>90377</v>
      </c>
      <c r="E39" s="36">
        <v>432.45</v>
      </c>
      <c r="F39" s="35">
        <v>1</v>
      </c>
    </row>
    <row r="40" spans="1:6" ht="15.75" x14ac:dyDescent="0.25">
      <c r="A40" s="6"/>
      <c r="C40" s="27">
        <v>1</v>
      </c>
      <c r="D40" s="27">
        <v>90656</v>
      </c>
      <c r="E40" s="36">
        <v>26.8</v>
      </c>
      <c r="F40" s="35">
        <v>1</v>
      </c>
    </row>
    <row r="41" spans="1:6" ht="15.75" x14ac:dyDescent="0.25">
      <c r="A41" s="6"/>
      <c r="C41" s="27">
        <v>2</v>
      </c>
      <c r="D41" s="27">
        <v>90656</v>
      </c>
      <c r="E41" s="36">
        <v>26.8</v>
      </c>
      <c r="F41" s="35">
        <v>1</v>
      </c>
    </row>
    <row r="42" spans="1:6" ht="15.75" x14ac:dyDescent="0.25">
      <c r="A42" s="6"/>
      <c r="C42" s="27">
        <v>3</v>
      </c>
      <c r="D42" s="27">
        <v>90656</v>
      </c>
      <c r="E42" s="36">
        <v>26.8</v>
      </c>
      <c r="F42" s="35">
        <v>0</v>
      </c>
    </row>
    <row r="43" spans="1:6" ht="15.75" x14ac:dyDescent="0.25">
      <c r="A43" s="6"/>
      <c r="C43" s="27">
        <v>4</v>
      </c>
      <c r="D43" s="27">
        <v>90656</v>
      </c>
      <c r="E43" s="36">
        <v>26.8</v>
      </c>
      <c r="F43" s="35">
        <v>1</v>
      </c>
    </row>
    <row r="44" spans="1:6" ht="15.75" x14ac:dyDescent="0.25">
      <c r="A44" s="6"/>
      <c r="C44" s="27">
        <v>5</v>
      </c>
      <c r="D44" s="27">
        <v>90656</v>
      </c>
      <c r="E44" s="36">
        <v>26.8</v>
      </c>
      <c r="F44" s="35">
        <v>1</v>
      </c>
    </row>
    <row r="45" spans="1:6" ht="15.75" x14ac:dyDescent="0.25">
      <c r="A45" s="6"/>
      <c r="C45" s="27">
        <v>6</v>
      </c>
      <c r="D45" s="27">
        <v>90656</v>
      </c>
      <c r="E45" s="36">
        <v>26.8</v>
      </c>
      <c r="F45" s="35">
        <v>1</v>
      </c>
    </row>
    <row r="46" spans="1:6" ht="15.75" x14ac:dyDescent="0.25">
      <c r="A46" s="6"/>
      <c r="C46" s="27">
        <v>7</v>
      </c>
      <c r="D46" s="27">
        <v>90656</v>
      </c>
      <c r="E46" s="36">
        <v>26.8</v>
      </c>
      <c r="F46" s="35">
        <v>1</v>
      </c>
    </row>
    <row r="47" spans="1:6" ht="15.75" x14ac:dyDescent="0.25">
      <c r="A47" s="6"/>
      <c r="C47" s="27">
        <v>8</v>
      </c>
      <c r="D47" s="27">
        <v>90656</v>
      </c>
      <c r="E47" s="36">
        <v>26.8</v>
      </c>
      <c r="F47" s="35">
        <v>1</v>
      </c>
    </row>
    <row r="48" spans="1:6" ht="15.75" x14ac:dyDescent="0.25">
      <c r="A48" s="6"/>
      <c r="C48" s="27">
        <v>9</v>
      </c>
      <c r="D48" s="27">
        <v>90656</v>
      </c>
      <c r="E48" s="36">
        <v>26.8</v>
      </c>
      <c r="F48" s="35">
        <v>1</v>
      </c>
    </row>
    <row r="49" spans="1:6" ht="15.75" x14ac:dyDescent="0.25">
      <c r="A49" s="6"/>
      <c r="C49" s="27">
        <v>1</v>
      </c>
      <c r="D49" s="27">
        <v>90675</v>
      </c>
      <c r="E49" s="36">
        <v>383.2</v>
      </c>
      <c r="F49" s="35">
        <v>0</v>
      </c>
    </row>
    <row r="50" spans="1:6" ht="15.75" x14ac:dyDescent="0.25">
      <c r="A50" s="6"/>
      <c r="C50" s="27">
        <v>2</v>
      </c>
      <c r="D50" s="27">
        <v>90675</v>
      </c>
      <c r="E50" s="36">
        <v>596.04</v>
      </c>
      <c r="F50" s="35">
        <v>1</v>
      </c>
    </row>
    <row r="51" spans="1:6" ht="15.75" x14ac:dyDescent="0.25">
      <c r="A51" s="6"/>
      <c r="C51" s="27">
        <v>3</v>
      </c>
      <c r="D51" s="27">
        <v>90675</v>
      </c>
      <c r="E51" s="36">
        <v>567.21</v>
      </c>
      <c r="F51" s="35">
        <v>0</v>
      </c>
    </row>
    <row r="52" spans="1:6" ht="15.75" x14ac:dyDescent="0.25">
      <c r="A52" s="6"/>
      <c r="C52" s="27">
        <v>4</v>
      </c>
      <c r="D52" s="27">
        <v>90675</v>
      </c>
      <c r="E52" s="36">
        <v>596.04</v>
      </c>
      <c r="F52" s="35">
        <v>1</v>
      </c>
    </row>
    <row r="53" spans="1:6" ht="15.75" x14ac:dyDescent="0.25">
      <c r="A53" s="6"/>
      <c r="C53" s="27">
        <v>5</v>
      </c>
      <c r="D53" s="27">
        <v>90675</v>
      </c>
      <c r="E53" s="36">
        <v>596.04</v>
      </c>
      <c r="F53" s="35">
        <v>1</v>
      </c>
    </row>
    <row r="54" spans="1:6" ht="15.75" x14ac:dyDescent="0.25">
      <c r="A54" s="6"/>
      <c r="C54" s="27">
        <v>6</v>
      </c>
      <c r="D54" s="27">
        <v>90675</v>
      </c>
      <c r="E54" s="36">
        <v>596.04</v>
      </c>
      <c r="F54" s="35">
        <v>1</v>
      </c>
    </row>
    <row r="55" spans="1:6" ht="15.75" x14ac:dyDescent="0.25">
      <c r="A55" s="6"/>
      <c r="C55" s="27">
        <v>7</v>
      </c>
      <c r="D55" s="27">
        <v>90675</v>
      </c>
      <c r="E55" s="36">
        <v>644.4</v>
      </c>
      <c r="F55" s="35">
        <v>0</v>
      </c>
    </row>
    <row r="56" spans="1:6" ht="15.75" x14ac:dyDescent="0.25">
      <c r="A56" s="6"/>
      <c r="C56" s="27">
        <v>8</v>
      </c>
      <c r="D56" s="27">
        <v>90675</v>
      </c>
      <c r="E56" s="36">
        <v>596.04</v>
      </c>
      <c r="F56" s="35">
        <v>1</v>
      </c>
    </row>
    <row r="57" spans="1:6" ht="15.75" x14ac:dyDescent="0.25">
      <c r="A57" s="6"/>
      <c r="C57" s="27">
        <v>9</v>
      </c>
      <c r="D57" s="27">
        <v>90675</v>
      </c>
      <c r="E57" s="36">
        <v>596.04</v>
      </c>
      <c r="F57" s="35">
        <v>1</v>
      </c>
    </row>
    <row r="58" spans="1:6" ht="15.75" x14ac:dyDescent="0.25">
      <c r="A58" s="6"/>
      <c r="C58" s="27">
        <v>1</v>
      </c>
      <c r="D58" s="27">
        <v>90686</v>
      </c>
      <c r="E58" s="36">
        <v>25.6</v>
      </c>
      <c r="F58" s="35">
        <v>1</v>
      </c>
    </row>
    <row r="59" spans="1:6" ht="15.75" x14ac:dyDescent="0.25">
      <c r="A59" s="6"/>
      <c r="C59" s="27">
        <v>2</v>
      </c>
      <c r="D59" s="27">
        <v>90686</v>
      </c>
      <c r="E59" s="36">
        <v>25.6</v>
      </c>
      <c r="F59" s="35">
        <v>1</v>
      </c>
    </row>
    <row r="60" spans="1:6" ht="15.75" x14ac:dyDescent="0.25">
      <c r="A60" s="6"/>
      <c r="C60" s="27">
        <v>3</v>
      </c>
      <c r="D60" s="27">
        <v>90686</v>
      </c>
      <c r="E60" s="36">
        <v>25.6</v>
      </c>
      <c r="F60" s="35">
        <v>1</v>
      </c>
    </row>
    <row r="61" spans="1:6" ht="15.75" x14ac:dyDescent="0.25">
      <c r="A61" s="6"/>
      <c r="C61" s="27">
        <v>4</v>
      </c>
      <c r="D61" s="27">
        <v>90686</v>
      </c>
      <c r="E61" s="36">
        <v>25.6</v>
      </c>
      <c r="F61" s="35">
        <v>1</v>
      </c>
    </row>
    <row r="62" spans="1:6" ht="15.75" x14ac:dyDescent="0.25">
      <c r="A62" s="6"/>
      <c r="C62" s="27">
        <v>5</v>
      </c>
      <c r="D62" s="27">
        <v>90686</v>
      </c>
      <c r="E62" s="36">
        <v>25.6</v>
      </c>
      <c r="F62" s="35">
        <v>1</v>
      </c>
    </row>
    <row r="63" spans="1:6" ht="15.75" x14ac:dyDescent="0.25">
      <c r="A63" s="6"/>
      <c r="C63" s="27">
        <v>6</v>
      </c>
      <c r="D63" s="27">
        <v>90686</v>
      </c>
      <c r="E63" s="36">
        <v>25.6</v>
      </c>
      <c r="F63" s="35">
        <v>1</v>
      </c>
    </row>
    <row r="64" spans="1:6" ht="15.75" x14ac:dyDescent="0.25">
      <c r="A64" s="6"/>
      <c r="C64" s="27">
        <v>7</v>
      </c>
      <c r="D64" s="27">
        <v>90686</v>
      </c>
      <c r="E64" s="36">
        <v>25.6</v>
      </c>
      <c r="F64" s="35">
        <v>1</v>
      </c>
    </row>
    <row r="65" spans="1:6" ht="15.75" x14ac:dyDescent="0.25">
      <c r="A65" s="6"/>
      <c r="C65" s="27">
        <v>8</v>
      </c>
      <c r="D65" s="27">
        <v>90686</v>
      </c>
      <c r="E65" s="36">
        <v>25.6</v>
      </c>
      <c r="F65" s="35">
        <v>1</v>
      </c>
    </row>
    <row r="66" spans="1:6" ht="15.75" x14ac:dyDescent="0.25">
      <c r="A66" s="6"/>
      <c r="C66" s="27">
        <v>9</v>
      </c>
      <c r="D66" s="27">
        <v>90686</v>
      </c>
      <c r="E66" s="36">
        <v>25.6</v>
      </c>
      <c r="F66" s="35">
        <v>1</v>
      </c>
    </row>
    <row r="67" spans="1:6" ht="15.75" x14ac:dyDescent="0.25">
      <c r="A67" s="6"/>
      <c r="C67" s="27">
        <v>1</v>
      </c>
      <c r="D67" s="27">
        <v>90714</v>
      </c>
      <c r="E67" s="36">
        <v>73.56</v>
      </c>
      <c r="F67" s="35">
        <v>1</v>
      </c>
    </row>
    <row r="68" spans="1:6" ht="15.75" x14ac:dyDescent="0.25">
      <c r="A68" s="6"/>
      <c r="C68" s="27">
        <v>2</v>
      </c>
      <c r="D68" s="27">
        <v>90714</v>
      </c>
      <c r="E68" s="36">
        <v>73.56</v>
      </c>
      <c r="F68" s="35">
        <v>1</v>
      </c>
    </row>
    <row r="69" spans="1:6" ht="15.75" x14ac:dyDescent="0.25">
      <c r="A69" s="6"/>
      <c r="C69" s="27">
        <v>3</v>
      </c>
      <c r="D69" s="27">
        <v>90714</v>
      </c>
      <c r="E69" s="36">
        <v>73.56</v>
      </c>
      <c r="F69" s="35">
        <v>0</v>
      </c>
    </row>
    <row r="70" spans="1:6" ht="15.75" x14ac:dyDescent="0.25">
      <c r="A70" s="6"/>
      <c r="C70" s="27">
        <v>4</v>
      </c>
      <c r="D70" s="27">
        <v>90714</v>
      </c>
      <c r="E70" s="36">
        <v>73.56</v>
      </c>
      <c r="F70" s="35">
        <v>1</v>
      </c>
    </row>
    <row r="71" spans="1:6" ht="15.75" x14ac:dyDescent="0.25">
      <c r="A71" s="6"/>
      <c r="C71" s="27">
        <v>5</v>
      </c>
      <c r="D71" s="27">
        <v>90714</v>
      </c>
      <c r="E71" s="36">
        <v>73.56</v>
      </c>
      <c r="F71" s="35">
        <v>1</v>
      </c>
    </row>
    <row r="72" spans="1:6" ht="15.75" x14ac:dyDescent="0.25">
      <c r="A72" s="6"/>
      <c r="C72" s="27">
        <v>6</v>
      </c>
      <c r="D72" s="27">
        <v>90714</v>
      </c>
      <c r="E72" s="36">
        <v>73.56</v>
      </c>
      <c r="F72" s="35">
        <v>1</v>
      </c>
    </row>
    <row r="73" spans="1:6" ht="15.75" x14ac:dyDescent="0.25">
      <c r="A73" s="6"/>
      <c r="C73" s="27">
        <v>7</v>
      </c>
      <c r="D73" s="27">
        <v>90714</v>
      </c>
      <c r="E73" s="36">
        <v>73.56</v>
      </c>
      <c r="F73" s="35">
        <v>1</v>
      </c>
    </row>
    <row r="74" spans="1:6" ht="15.75" x14ac:dyDescent="0.25">
      <c r="A74" s="6"/>
      <c r="C74" s="27">
        <v>8</v>
      </c>
      <c r="D74" s="27">
        <v>90714</v>
      </c>
      <c r="E74" s="36">
        <v>73.56</v>
      </c>
      <c r="F74" s="35">
        <v>1</v>
      </c>
    </row>
    <row r="75" spans="1:6" ht="15.75" x14ac:dyDescent="0.25">
      <c r="A75" s="6"/>
      <c r="C75" s="27">
        <v>9</v>
      </c>
      <c r="D75" s="27">
        <v>90714</v>
      </c>
      <c r="E75" s="36">
        <v>73.56</v>
      </c>
      <c r="F75" s="35">
        <v>1</v>
      </c>
    </row>
    <row r="76" spans="1:6" ht="15.75" x14ac:dyDescent="0.25">
      <c r="A76" s="6"/>
      <c r="C76" s="27">
        <v>1</v>
      </c>
      <c r="D76" s="27">
        <v>90715</v>
      </c>
      <c r="E76" s="36">
        <v>97.93</v>
      </c>
      <c r="F76" s="35">
        <v>0</v>
      </c>
    </row>
    <row r="77" spans="1:6" ht="15.75" x14ac:dyDescent="0.25">
      <c r="A77" s="6"/>
      <c r="C77" s="27">
        <v>2</v>
      </c>
      <c r="D77" s="27">
        <v>90715</v>
      </c>
      <c r="E77" s="36">
        <v>121.89</v>
      </c>
      <c r="F77" s="35">
        <v>0</v>
      </c>
    </row>
    <row r="78" spans="1:6" ht="15.75" x14ac:dyDescent="0.25">
      <c r="A78" s="6"/>
      <c r="C78" s="27">
        <v>3</v>
      </c>
      <c r="D78" s="27">
        <v>90715</v>
      </c>
      <c r="E78" s="36">
        <v>91.2</v>
      </c>
      <c r="F78" s="35">
        <v>0</v>
      </c>
    </row>
    <row r="79" spans="1:6" ht="15.75" x14ac:dyDescent="0.25">
      <c r="A79" s="6"/>
      <c r="C79" s="27">
        <v>4</v>
      </c>
      <c r="D79" s="27">
        <v>90715</v>
      </c>
      <c r="E79" s="36">
        <v>115.7</v>
      </c>
      <c r="F79" s="35">
        <v>0</v>
      </c>
    </row>
    <row r="80" spans="1:6" ht="15.75" x14ac:dyDescent="0.25">
      <c r="A80" s="6"/>
      <c r="C80" s="27">
        <v>5</v>
      </c>
      <c r="D80" s="27">
        <v>90715</v>
      </c>
      <c r="E80" s="36">
        <v>240.06</v>
      </c>
      <c r="F80" s="35">
        <v>0</v>
      </c>
    </row>
    <row r="81" spans="1:6" ht="15.75" x14ac:dyDescent="0.25">
      <c r="A81" s="6"/>
      <c r="C81" s="27">
        <v>6</v>
      </c>
      <c r="D81" s="27">
        <v>90715</v>
      </c>
      <c r="E81" s="36">
        <v>177.3</v>
      </c>
      <c r="F81" s="35">
        <v>0</v>
      </c>
    </row>
    <row r="82" spans="1:6" ht="15.75" x14ac:dyDescent="0.25">
      <c r="A82" s="6"/>
      <c r="C82" s="27">
        <v>7</v>
      </c>
      <c r="D82" s="27">
        <v>90715</v>
      </c>
      <c r="E82" s="36">
        <v>93.86</v>
      </c>
      <c r="F82" s="35">
        <v>0</v>
      </c>
    </row>
    <row r="83" spans="1:6" ht="15.75" x14ac:dyDescent="0.25">
      <c r="A83" s="6"/>
      <c r="C83" s="27">
        <v>8</v>
      </c>
      <c r="D83" s="27">
        <v>90715</v>
      </c>
      <c r="E83" s="36">
        <v>168.44</v>
      </c>
      <c r="F83" s="35">
        <v>0</v>
      </c>
    </row>
    <row r="84" spans="1:6" ht="15.75" x14ac:dyDescent="0.25">
      <c r="A84" s="6"/>
      <c r="C84" s="27">
        <v>9</v>
      </c>
      <c r="D84" s="27">
        <v>90715</v>
      </c>
      <c r="E84" s="36">
        <v>166.13</v>
      </c>
      <c r="F84" s="35">
        <v>0</v>
      </c>
    </row>
    <row r="85" spans="1:6" ht="15.75" x14ac:dyDescent="0.25">
      <c r="A85" s="6"/>
      <c r="C85" s="27">
        <v>1</v>
      </c>
      <c r="D85" s="27">
        <v>96361</v>
      </c>
      <c r="E85" s="36">
        <v>425.125</v>
      </c>
      <c r="F85" s="35">
        <v>1</v>
      </c>
    </row>
    <row r="86" spans="1:6" ht="15.75" x14ac:dyDescent="0.25">
      <c r="A86" s="6"/>
      <c r="C86" s="27">
        <v>2</v>
      </c>
      <c r="D86" s="27">
        <v>96361</v>
      </c>
      <c r="E86" s="36">
        <v>425.125</v>
      </c>
      <c r="F86" s="35">
        <v>1</v>
      </c>
    </row>
    <row r="87" spans="1:6" ht="15.75" x14ac:dyDescent="0.25">
      <c r="A87" s="6"/>
      <c r="C87" s="27">
        <v>3</v>
      </c>
      <c r="D87" s="27">
        <v>96361</v>
      </c>
      <c r="E87" s="36">
        <v>425.125</v>
      </c>
      <c r="F87" s="35">
        <v>1</v>
      </c>
    </row>
    <row r="88" spans="1:6" ht="15.75" x14ac:dyDescent="0.25">
      <c r="A88" s="6"/>
      <c r="C88" s="27">
        <v>4</v>
      </c>
      <c r="D88" s="27">
        <v>96361</v>
      </c>
      <c r="E88" s="36">
        <v>425.125</v>
      </c>
      <c r="F88" s="35">
        <v>1</v>
      </c>
    </row>
    <row r="89" spans="1:6" ht="15.75" x14ac:dyDescent="0.25">
      <c r="A89" s="6"/>
      <c r="C89" s="27">
        <v>5</v>
      </c>
      <c r="D89" s="27">
        <v>96361</v>
      </c>
      <c r="E89" s="36">
        <v>425.125</v>
      </c>
      <c r="F89" s="35">
        <v>1</v>
      </c>
    </row>
    <row r="90" spans="1:6" ht="15.75" x14ac:dyDescent="0.25">
      <c r="A90" s="6"/>
      <c r="C90" s="27">
        <v>6</v>
      </c>
      <c r="D90" s="27">
        <v>96361</v>
      </c>
      <c r="E90" s="36">
        <v>425.125</v>
      </c>
      <c r="F90" s="35">
        <v>1</v>
      </c>
    </row>
    <row r="91" spans="1:6" ht="15.75" x14ac:dyDescent="0.25">
      <c r="A91" s="6"/>
      <c r="C91" s="27">
        <v>7</v>
      </c>
      <c r="D91" s="27">
        <v>96361</v>
      </c>
      <c r="E91" s="36">
        <v>425.125</v>
      </c>
      <c r="F91" s="35">
        <v>1</v>
      </c>
    </row>
    <row r="92" spans="1:6" ht="15.75" x14ac:dyDescent="0.25">
      <c r="A92" s="6"/>
      <c r="C92" s="27">
        <v>8</v>
      </c>
      <c r="D92" s="27">
        <v>96361</v>
      </c>
      <c r="E92" s="36">
        <v>425.125</v>
      </c>
      <c r="F92" s="35">
        <v>1</v>
      </c>
    </row>
    <row r="93" spans="1:6" ht="15.75" x14ac:dyDescent="0.25">
      <c r="A93" s="6"/>
      <c r="C93" s="27">
        <v>9</v>
      </c>
      <c r="D93" s="27">
        <v>96361</v>
      </c>
      <c r="E93" s="36">
        <v>425.125</v>
      </c>
      <c r="F93" s="35">
        <v>1</v>
      </c>
    </row>
    <row r="94" spans="1:6" ht="15.75" x14ac:dyDescent="0.25">
      <c r="A94" s="6"/>
      <c r="C94" s="27">
        <v>1</v>
      </c>
      <c r="D94" s="27">
        <v>96374</v>
      </c>
      <c r="E94" s="36">
        <v>890.20499999999902</v>
      </c>
      <c r="F94" s="35">
        <v>1</v>
      </c>
    </row>
    <row r="95" spans="1:6" ht="15.75" x14ac:dyDescent="0.25">
      <c r="A95" s="6"/>
      <c r="C95" s="27">
        <v>2</v>
      </c>
      <c r="D95" s="27">
        <v>96374</v>
      </c>
      <c r="E95" s="36">
        <v>890.20499999999902</v>
      </c>
      <c r="F95" s="35">
        <v>1</v>
      </c>
    </row>
    <row r="96" spans="1:6" ht="15.75" x14ac:dyDescent="0.25">
      <c r="A96" s="6"/>
      <c r="C96" s="27">
        <v>3</v>
      </c>
      <c r="D96" s="27">
        <v>96374</v>
      </c>
      <c r="E96" s="36">
        <v>890.20499999999902</v>
      </c>
      <c r="F96" s="35">
        <v>1</v>
      </c>
    </row>
    <row r="97" spans="1:6" ht="15.75" x14ac:dyDescent="0.25">
      <c r="A97" s="6"/>
      <c r="C97" s="27">
        <v>4</v>
      </c>
      <c r="D97" s="27">
        <v>96374</v>
      </c>
      <c r="E97" s="36">
        <v>890.20499999999902</v>
      </c>
      <c r="F97" s="35">
        <v>1</v>
      </c>
    </row>
    <row r="98" spans="1:6" ht="15.75" x14ac:dyDescent="0.25">
      <c r="A98" s="6"/>
      <c r="C98" s="27">
        <v>5</v>
      </c>
      <c r="D98" s="27">
        <v>96374</v>
      </c>
      <c r="E98" s="36">
        <v>890.20499999999902</v>
      </c>
      <c r="F98" s="35">
        <v>1</v>
      </c>
    </row>
    <row r="99" spans="1:6" ht="15.75" x14ac:dyDescent="0.25">
      <c r="A99" s="6"/>
      <c r="C99" s="27">
        <v>6</v>
      </c>
      <c r="D99" s="27">
        <v>96374</v>
      </c>
      <c r="E99" s="36">
        <v>890.20499999999902</v>
      </c>
      <c r="F99" s="35">
        <v>1</v>
      </c>
    </row>
    <row r="100" spans="1:6" ht="15.75" x14ac:dyDescent="0.25">
      <c r="A100" s="6"/>
      <c r="C100" s="27">
        <v>7</v>
      </c>
      <c r="D100" s="27">
        <v>96374</v>
      </c>
      <c r="E100" s="36">
        <v>890.20499999999902</v>
      </c>
      <c r="F100" s="35">
        <v>1</v>
      </c>
    </row>
    <row r="101" spans="1:6" ht="15.75" x14ac:dyDescent="0.25">
      <c r="A101" s="6"/>
      <c r="C101" s="27">
        <v>8</v>
      </c>
      <c r="D101" s="27">
        <v>96374</v>
      </c>
      <c r="E101" s="36">
        <v>890.20499999999902</v>
      </c>
      <c r="F101" s="35">
        <v>1</v>
      </c>
    </row>
    <row r="102" spans="1:6" ht="15.75" x14ac:dyDescent="0.25">
      <c r="A102" s="6"/>
      <c r="C102" s="27">
        <v>9</v>
      </c>
      <c r="D102" s="27">
        <v>96374</v>
      </c>
      <c r="E102" s="36">
        <v>890.20499999999902</v>
      </c>
      <c r="F102" s="35">
        <v>1</v>
      </c>
    </row>
    <row r="103" spans="1:6" ht="15.75" x14ac:dyDescent="0.25">
      <c r="A103" s="6"/>
      <c r="C103" s="27">
        <v>1</v>
      </c>
      <c r="D103" s="27" t="s">
        <v>19</v>
      </c>
      <c r="E103" s="36">
        <v>7.8235416666666602</v>
      </c>
      <c r="F103" s="35">
        <v>1</v>
      </c>
    </row>
    <row r="104" spans="1:6" ht="15.75" x14ac:dyDescent="0.25">
      <c r="A104" s="6"/>
      <c r="C104" s="27">
        <v>2</v>
      </c>
      <c r="D104" s="27" t="s">
        <v>19</v>
      </c>
      <c r="E104" s="36">
        <v>7.8235416666666602</v>
      </c>
      <c r="F104" s="35">
        <v>1</v>
      </c>
    </row>
    <row r="105" spans="1:6" ht="15.75" x14ac:dyDescent="0.25">
      <c r="A105" s="6"/>
      <c r="C105" s="27">
        <v>3</v>
      </c>
      <c r="D105" s="27" t="s">
        <v>19</v>
      </c>
      <c r="E105" s="36">
        <v>7.8235416666666602</v>
      </c>
      <c r="F105" s="35">
        <v>1</v>
      </c>
    </row>
    <row r="106" spans="1:6" ht="15.75" x14ac:dyDescent="0.25">
      <c r="A106" s="6"/>
      <c r="C106" s="27">
        <v>4</v>
      </c>
      <c r="D106" s="27" t="s">
        <v>19</v>
      </c>
      <c r="E106" s="36">
        <v>7.8235416666666602</v>
      </c>
      <c r="F106" s="35">
        <v>1</v>
      </c>
    </row>
    <row r="107" spans="1:6" ht="15.75" x14ac:dyDescent="0.25">
      <c r="A107" s="6"/>
      <c r="C107" s="27">
        <v>5</v>
      </c>
      <c r="D107" s="27" t="s">
        <v>19</v>
      </c>
      <c r="E107" s="36">
        <v>7.8235416666666602</v>
      </c>
      <c r="F107" s="35">
        <v>1</v>
      </c>
    </row>
    <row r="108" spans="1:6" ht="15.75" x14ac:dyDescent="0.25">
      <c r="A108" s="6"/>
      <c r="C108" s="27">
        <v>6</v>
      </c>
      <c r="D108" s="27" t="s">
        <v>19</v>
      </c>
      <c r="E108" s="36">
        <v>7.8235416666666602</v>
      </c>
      <c r="F108" s="35">
        <v>1</v>
      </c>
    </row>
    <row r="109" spans="1:6" ht="15.75" x14ac:dyDescent="0.25">
      <c r="A109" s="6"/>
      <c r="C109" s="27">
        <v>7</v>
      </c>
      <c r="D109" s="27" t="s">
        <v>19</v>
      </c>
      <c r="E109" s="36">
        <v>7.8235416666666602</v>
      </c>
      <c r="F109" s="35">
        <v>1</v>
      </c>
    </row>
    <row r="110" spans="1:6" ht="15.75" x14ac:dyDescent="0.25">
      <c r="A110" s="6"/>
      <c r="C110" s="27">
        <v>8</v>
      </c>
      <c r="D110" s="27" t="s">
        <v>19</v>
      </c>
      <c r="E110" s="36">
        <v>7.8235416666666602</v>
      </c>
      <c r="F110" s="35">
        <v>1</v>
      </c>
    </row>
    <row r="111" spans="1:6" ht="15.75" x14ac:dyDescent="0.25">
      <c r="A111" s="6"/>
      <c r="C111" s="27">
        <v>9</v>
      </c>
      <c r="D111" s="27" t="s">
        <v>19</v>
      </c>
      <c r="E111" s="36">
        <v>7.8235416666666602</v>
      </c>
      <c r="F111" s="35">
        <v>1</v>
      </c>
    </row>
    <row r="112" spans="1:6" ht="15.75" x14ac:dyDescent="0.25">
      <c r="A112" s="6"/>
      <c r="C112" s="27">
        <v>1</v>
      </c>
      <c r="D112" s="27" t="s">
        <v>20</v>
      </c>
      <c r="E112" s="36">
        <v>2.6014285714285701</v>
      </c>
      <c r="F112" s="35">
        <v>1</v>
      </c>
    </row>
    <row r="113" spans="1:6" ht="15.75" x14ac:dyDescent="0.25">
      <c r="A113" s="6"/>
      <c r="C113" s="27">
        <v>2</v>
      </c>
      <c r="D113" s="27" t="s">
        <v>20</v>
      </c>
      <c r="E113" s="36">
        <v>3.8127499999999999</v>
      </c>
      <c r="F113" s="35">
        <v>0</v>
      </c>
    </row>
    <row r="114" spans="1:6" ht="15.75" x14ac:dyDescent="0.25">
      <c r="A114" s="6"/>
      <c r="C114" s="27">
        <v>3</v>
      </c>
      <c r="D114" s="27" t="s">
        <v>20</v>
      </c>
      <c r="E114" s="36">
        <v>1.9255</v>
      </c>
      <c r="F114" s="35">
        <v>0</v>
      </c>
    </row>
    <row r="115" spans="1:6" ht="15.75" x14ac:dyDescent="0.25">
      <c r="A115" s="6"/>
      <c r="C115" s="27">
        <v>4</v>
      </c>
      <c r="D115" s="27" t="s">
        <v>20</v>
      </c>
      <c r="E115" s="36">
        <v>1.9915</v>
      </c>
      <c r="F115" s="35">
        <v>0</v>
      </c>
    </row>
    <row r="116" spans="1:6" ht="15.75" x14ac:dyDescent="0.25">
      <c r="A116" s="6"/>
      <c r="C116" s="27">
        <v>5</v>
      </c>
      <c r="D116" s="27" t="s">
        <v>20</v>
      </c>
      <c r="E116" s="36">
        <v>2.6014285714285701</v>
      </c>
      <c r="F116" s="35">
        <v>1</v>
      </c>
    </row>
    <row r="117" spans="1:6" ht="15.75" x14ac:dyDescent="0.25">
      <c r="A117" s="6"/>
      <c r="C117" s="27">
        <v>6</v>
      </c>
      <c r="D117" s="27" t="s">
        <v>20</v>
      </c>
      <c r="E117" s="36">
        <v>2.6014285714285701</v>
      </c>
      <c r="F117" s="35">
        <v>1</v>
      </c>
    </row>
    <row r="118" spans="1:6" ht="15.75" x14ac:dyDescent="0.25">
      <c r="A118" s="6"/>
      <c r="C118" s="27">
        <v>7</v>
      </c>
      <c r="D118" s="27" t="s">
        <v>20</v>
      </c>
      <c r="E118" s="36">
        <v>2.6014285714285701</v>
      </c>
      <c r="F118" s="35">
        <v>1</v>
      </c>
    </row>
    <row r="119" spans="1:6" ht="15.75" x14ac:dyDescent="0.25">
      <c r="A119" s="6"/>
      <c r="C119" s="27">
        <v>8</v>
      </c>
      <c r="D119" s="27" t="s">
        <v>20</v>
      </c>
      <c r="E119" s="36">
        <v>2.6014285714285701</v>
      </c>
      <c r="F119" s="35">
        <v>1</v>
      </c>
    </row>
    <row r="120" spans="1:6" ht="15.75" x14ac:dyDescent="0.25">
      <c r="A120" s="6"/>
      <c r="C120" s="27">
        <v>9</v>
      </c>
      <c r="D120" s="27" t="s">
        <v>20</v>
      </c>
      <c r="E120" s="36">
        <v>2.6014285714285701</v>
      </c>
      <c r="F120" s="35">
        <v>1</v>
      </c>
    </row>
    <row r="121" spans="1:6" ht="15.75" x14ac:dyDescent="0.25">
      <c r="A121" s="6"/>
      <c r="C121" s="27">
        <v>1</v>
      </c>
      <c r="D121" s="27" t="s">
        <v>21</v>
      </c>
      <c r="E121" s="36">
        <v>11.34</v>
      </c>
      <c r="F121" s="35">
        <v>0</v>
      </c>
    </row>
    <row r="122" spans="1:6" ht="15.75" x14ac:dyDescent="0.25">
      <c r="A122" s="6"/>
      <c r="C122" s="27">
        <v>2</v>
      </c>
      <c r="D122" s="27" t="s">
        <v>21</v>
      </c>
      <c r="E122" s="36">
        <v>41.83</v>
      </c>
      <c r="F122" s="35">
        <v>0</v>
      </c>
    </row>
    <row r="123" spans="1:6" ht="15.75" x14ac:dyDescent="0.25">
      <c r="A123" s="6"/>
      <c r="C123" s="27">
        <v>3</v>
      </c>
      <c r="D123" s="27" t="s">
        <v>21</v>
      </c>
      <c r="E123" s="36">
        <v>25.38</v>
      </c>
      <c r="F123" s="35">
        <v>0</v>
      </c>
    </row>
    <row r="124" spans="1:6" ht="15.75" x14ac:dyDescent="0.25">
      <c r="A124" s="6"/>
      <c r="C124" s="27">
        <v>4</v>
      </c>
      <c r="D124" s="27" t="s">
        <v>21</v>
      </c>
      <c r="E124" s="36">
        <v>19.63</v>
      </c>
      <c r="F124" s="35">
        <v>1</v>
      </c>
    </row>
    <row r="125" spans="1:6" ht="15.75" x14ac:dyDescent="0.25">
      <c r="A125" s="6"/>
      <c r="C125" s="27">
        <v>5</v>
      </c>
      <c r="D125" s="27" t="s">
        <v>21</v>
      </c>
      <c r="E125" s="36">
        <v>19.63</v>
      </c>
      <c r="F125" s="35">
        <v>1</v>
      </c>
    </row>
    <row r="126" spans="1:6" ht="15.75" x14ac:dyDescent="0.25">
      <c r="A126" s="6"/>
      <c r="C126" s="27">
        <v>6</v>
      </c>
      <c r="D126" s="27" t="s">
        <v>21</v>
      </c>
      <c r="E126" s="36">
        <v>19.63</v>
      </c>
      <c r="F126" s="35">
        <v>1</v>
      </c>
    </row>
    <row r="127" spans="1:6" ht="15.75" x14ac:dyDescent="0.25">
      <c r="A127" s="6"/>
      <c r="C127" s="27">
        <v>7</v>
      </c>
      <c r="D127" s="27" t="s">
        <v>21</v>
      </c>
      <c r="E127" s="36">
        <v>18.54</v>
      </c>
      <c r="F127" s="35">
        <v>0</v>
      </c>
    </row>
    <row r="128" spans="1:6" ht="15.75" x14ac:dyDescent="0.25">
      <c r="A128" s="6"/>
      <c r="C128" s="27">
        <v>8</v>
      </c>
      <c r="D128" s="27" t="s">
        <v>21</v>
      </c>
      <c r="E128" s="36">
        <v>19.63</v>
      </c>
      <c r="F128" s="35">
        <v>1</v>
      </c>
    </row>
    <row r="129" spans="1:6" ht="15.75" x14ac:dyDescent="0.25">
      <c r="A129" s="6"/>
      <c r="C129" s="27">
        <v>9</v>
      </c>
      <c r="D129" s="27" t="s">
        <v>21</v>
      </c>
      <c r="E129" s="36">
        <v>41.28</v>
      </c>
      <c r="F129" s="35">
        <v>0</v>
      </c>
    </row>
    <row r="130" spans="1:6" ht="15.75" x14ac:dyDescent="0.25">
      <c r="A130" s="6"/>
      <c r="C130" s="27">
        <v>1</v>
      </c>
      <c r="D130" s="27" t="s">
        <v>22</v>
      </c>
      <c r="E130" s="36">
        <v>3.1636466165413499</v>
      </c>
      <c r="F130" s="35">
        <v>1</v>
      </c>
    </row>
    <row r="131" spans="1:6" ht="15.75" x14ac:dyDescent="0.25">
      <c r="A131" s="6"/>
      <c r="C131" s="27">
        <v>2</v>
      </c>
      <c r="D131" s="27" t="s">
        <v>22</v>
      </c>
      <c r="E131" s="36">
        <v>3.1636466165413499</v>
      </c>
      <c r="F131" s="35">
        <v>1</v>
      </c>
    </row>
    <row r="132" spans="1:6" ht="15.75" x14ac:dyDescent="0.25">
      <c r="A132" s="6"/>
      <c r="C132" s="27">
        <v>3</v>
      </c>
      <c r="D132" s="27" t="s">
        <v>22</v>
      </c>
      <c r="E132" s="36">
        <v>3.1636466165413499</v>
      </c>
      <c r="F132" s="35">
        <v>1</v>
      </c>
    </row>
    <row r="133" spans="1:6" ht="15.75" x14ac:dyDescent="0.25">
      <c r="A133" s="6"/>
      <c r="C133" s="27">
        <v>4</v>
      </c>
      <c r="D133" s="27" t="s">
        <v>22</v>
      </c>
      <c r="E133" s="36">
        <v>3.1636466165413499</v>
      </c>
      <c r="F133" s="35">
        <v>1</v>
      </c>
    </row>
    <row r="134" spans="1:6" ht="15.75" x14ac:dyDescent="0.25">
      <c r="A134" s="6"/>
      <c r="C134" s="27">
        <v>5</v>
      </c>
      <c r="D134" s="27" t="s">
        <v>22</v>
      </c>
      <c r="E134" s="36">
        <v>3.1636466165413499</v>
      </c>
      <c r="F134" s="35">
        <v>1</v>
      </c>
    </row>
    <row r="135" spans="1:6" ht="15.75" x14ac:dyDescent="0.25">
      <c r="A135" s="6"/>
      <c r="C135" s="27">
        <v>6</v>
      </c>
      <c r="D135" s="27" t="s">
        <v>22</v>
      </c>
      <c r="E135" s="36">
        <v>3.1636466165413499</v>
      </c>
      <c r="F135" s="35">
        <v>1</v>
      </c>
    </row>
    <row r="136" spans="1:6" ht="15.75" x14ac:dyDescent="0.25">
      <c r="A136" s="6"/>
      <c r="C136" s="27">
        <v>7</v>
      </c>
      <c r="D136" s="27" t="s">
        <v>22</v>
      </c>
      <c r="E136" s="36">
        <v>3.1636466165413499</v>
      </c>
      <c r="F136" s="35">
        <v>1</v>
      </c>
    </row>
    <row r="137" spans="1:6" ht="15.75" x14ac:dyDescent="0.25">
      <c r="A137" s="6"/>
      <c r="C137" s="27">
        <v>8</v>
      </c>
      <c r="D137" s="27" t="s">
        <v>22</v>
      </c>
      <c r="E137" s="36">
        <v>3.1636466165413499</v>
      </c>
      <c r="F137" s="35">
        <v>1</v>
      </c>
    </row>
    <row r="138" spans="1:6" ht="15.75" x14ac:dyDescent="0.25">
      <c r="A138" s="6"/>
      <c r="C138" s="27">
        <v>9</v>
      </c>
      <c r="D138" s="27" t="s">
        <v>22</v>
      </c>
      <c r="E138" s="36">
        <v>3.1636466165413499</v>
      </c>
      <c r="F138" s="35">
        <v>1</v>
      </c>
    </row>
    <row r="139" spans="1:6" ht="15.75" x14ac:dyDescent="0.25">
      <c r="A139" s="6"/>
      <c r="C139" s="27">
        <v>1</v>
      </c>
      <c r="D139" s="27" t="s">
        <v>23</v>
      </c>
      <c r="E139" s="36">
        <v>223.15</v>
      </c>
      <c r="F139" s="35">
        <v>1</v>
      </c>
    </row>
    <row r="140" spans="1:6" ht="15.75" x14ac:dyDescent="0.25">
      <c r="A140" s="6"/>
      <c r="C140" s="27">
        <v>2</v>
      </c>
      <c r="D140" s="27" t="s">
        <v>23</v>
      </c>
      <c r="E140" s="36">
        <v>223.15</v>
      </c>
      <c r="F140" s="35">
        <v>1</v>
      </c>
    </row>
    <row r="141" spans="1:6" ht="15.75" x14ac:dyDescent="0.25">
      <c r="A141" s="6"/>
      <c r="C141" s="27">
        <v>3</v>
      </c>
      <c r="D141" s="27" t="s">
        <v>23</v>
      </c>
      <c r="E141" s="36">
        <v>223.14750000000001</v>
      </c>
      <c r="F141" s="35">
        <v>0</v>
      </c>
    </row>
    <row r="142" spans="1:6" ht="15.75" x14ac:dyDescent="0.25">
      <c r="A142" s="6"/>
      <c r="C142" s="27">
        <v>4</v>
      </c>
      <c r="D142" s="27" t="s">
        <v>23</v>
      </c>
      <c r="E142" s="36">
        <v>223.15</v>
      </c>
      <c r="F142" s="35">
        <v>1</v>
      </c>
    </row>
    <row r="143" spans="1:6" ht="15.75" x14ac:dyDescent="0.25">
      <c r="A143" s="6"/>
      <c r="C143" s="27">
        <v>5</v>
      </c>
      <c r="D143" s="27" t="s">
        <v>23</v>
      </c>
      <c r="E143" s="36">
        <v>223.15</v>
      </c>
      <c r="F143" s="35">
        <v>1</v>
      </c>
    </row>
    <row r="144" spans="1:6" ht="15.75" x14ac:dyDescent="0.25">
      <c r="A144" s="6"/>
      <c r="C144" s="27">
        <v>6</v>
      </c>
      <c r="D144" s="27" t="s">
        <v>23</v>
      </c>
      <c r="E144" s="36">
        <v>223.15</v>
      </c>
      <c r="F144" s="35">
        <v>1</v>
      </c>
    </row>
    <row r="145" spans="1:6" ht="15.75" x14ac:dyDescent="0.25">
      <c r="A145" s="6"/>
      <c r="C145" s="27">
        <v>7</v>
      </c>
      <c r="D145" s="27" t="s">
        <v>23</v>
      </c>
      <c r="E145" s="36">
        <v>223.15</v>
      </c>
      <c r="F145" s="35">
        <v>1</v>
      </c>
    </row>
    <row r="146" spans="1:6" ht="15.75" x14ac:dyDescent="0.25">
      <c r="A146" s="6"/>
      <c r="C146" s="27">
        <v>8</v>
      </c>
      <c r="D146" s="27" t="s">
        <v>23</v>
      </c>
      <c r="E146" s="36">
        <v>223.15</v>
      </c>
      <c r="F146" s="35">
        <v>1</v>
      </c>
    </row>
    <row r="147" spans="1:6" ht="15.75" x14ac:dyDescent="0.25">
      <c r="A147" s="6"/>
      <c r="C147" s="27">
        <v>9</v>
      </c>
      <c r="D147" s="27" t="s">
        <v>23</v>
      </c>
      <c r="E147" s="36">
        <v>223.15</v>
      </c>
      <c r="F147" s="35">
        <v>1</v>
      </c>
    </row>
    <row r="148" spans="1:6" ht="15.75" x14ac:dyDescent="0.25">
      <c r="A148" s="6"/>
      <c r="C148" s="27">
        <v>1</v>
      </c>
      <c r="D148" s="27" t="s">
        <v>24</v>
      </c>
      <c r="E148" s="36">
        <v>8261.7749999999996</v>
      </c>
      <c r="F148" s="35">
        <v>1</v>
      </c>
    </row>
    <row r="149" spans="1:6" ht="15.75" x14ac:dyDescent="0.25">
      <c r="A149" s="6"/>
      <c r="C149" s="27">
        <v>2</v>
      </c>
      <c r="D149" s="27" t="s">
        <v>24</v>
      </c>
      <c r="E149" s="36">
        <v>8261.7749999999996</v>
      </c>
      <c r="F149" s="35">
        <v>1</v>
      </c>
    </row>
    <row r="150" spans="1:6" ht="15.75" x14ac:dyDescent="0.25">
      <c r="A150" s="6"/>
      <c r="C150" s="27">
        <v>3</v>
      </c>
      <c r="D150" s="27" t="s">
        <v>24</v>
      </c>
      <c r="E150" s="36">
        <v>8265.93</v>
      </c>
      <c r="F150" s="35">
        <v>0</v>
      </c>
    </row>
    <row r="151" spans="1:6" ht="15.75" x14ac:dyDescent="0.25">
      <c r="A151" s="6"/>
      <c r="C151" s="27">
        <v>4</v>
      </c>
      <c r="D151" s="27" t="s">
        <v>24</v>
      </c>
      <c r="E151" s="36">
        <v>8261.7749999999996</v>
      </c>
      <c r="F151" s="35">
        <v>1</v>
      </c>
    </row>
    <row r="152" spans="1:6" ht="15.75" x14ac:dyDescent="0.25">
      <c r="A152" s="6"/>
      <c r="C152" s="27">
        <v>5</v>
      </c>
      <c r="D152" s="27" t="s">
        <v>24</v>
      </c>
      <c r="E152" s="36">
        <v>8261.7749999999996</v>
      </c>
      <c r="F152" s="35">
        <v>1</v>
      </c>
    </row>
    <row r="153" spans="1:6" ht="15.75" x14ac:dyDescent="0.25">
      <c r="A153" s="6"/>
      <c r="C153" s="27">
        <v>6</v>
      </c>
      <c r="D153" s="27" t="s">
        <v>24</v>
      </c>
      <c r="E153" s="36">
        <v>8261.7749999999996</v>
      </c>
      <c r="F153" s="35">
        <v>1</v>
      </c>
    </row>
    <row r="154" spans="1:6" ht="15.75" x14ac:dyDescent="0.25">
      <c r="A154" s="6"/>
      <c r="C154" s="27">
        <v>7</v>
      </c>
      <c r="D154" s="27" t="s">
        <v>24</v>
      </c>
      <c r="E154" s="36">
        <v>8261.7749999999996</v>
      </c>
      <c r="F154" s="35">
        <v>1</v>
      </c>
    </row>
    <row r="155" spans="1:6" ht="15.75" x14ac:dyDescent="0.25">
      <c r="A155" s="6"/>
      <c r="C155" s="27">
        <v>8</v>
      </c>
      <c r="D155" s="27" t="s">
        <v>24</v>
      </c>
      <c r="E155" s="36">
        <v>8261.7749999999996</v>
      </c>
      <c r="F155" s="35">
        <v>1</v>
      </c>
    </row>
    <row r="156" spans="1:6" ht="15.75" x14ac:dyDescent="0.25">
      <c r="A156" s="6"/>
      <c r="C156" s="27">
        <v>9</v>
      </c>
      <c r="D156" s="27" t="s">
        <v>24</v>
      </c>
      <c r="E156" s="36">
        <v>8261.7749999999996</v>
      </c>
      <c r="F156" s="35">
        <v>1</v>
      </c>
    </row>
    <row r="157" spans="1:6" ht="15.75" x14ac:dyDescent="0.25">
      <c r="A157" s="6"/>
      <c r="C157" s="27">
        <v>1</v>
      </c>
      <c r="D157" s="27" t="s">
        <v>25</v>
      </c>
      <c r="E157" s="36">
        <v>0.1855</v>
      </c>
      <c r="F157" s="35">
        <v>0</v>
      </c>
    </row>
    <row r="158" spans="1:6" ht="15.75" x14ac:dyDescent="0.25">
      <c r="A158" s="6"/>
      <c r="C158" s="27">
        <v>2</v>
      </c>
      <c r="D158" s="27" t="s">
        <v>25</v>
      </c>
      <c r="E158" s="36">
        <v>0.45550000000000002</v>
      </c>
      <c r="F158" s="35">
        <v>0</v>
      </c>
    </row>
    <row r="159" spans="1:6" ht="15.75" x14ac:dyDescent="0.25">
      <c r="A159" s="6"/>
      <c r="C159" s="27">
        <v>3</v>
      </c>
      <c r="D159" s="27" t="s">
        <v>25</v>
      </c>
      <c r="E159" s="36">
        <v>0.24129999999999999</v>
      </c>
      <c r="F159" s="35">
        <v>0</v>
      </c>
    </row>
    <row r="160" spans="1:6" ht="15.75" x14ac:dyDescent="0.25">
      <c r="A160" s="6"/>
      <c r="C160" s="27">
        <v>4</v>
      </c>
      <c r="D160" s="27" t="s">
        <v>25</v>
      </c>
      <c r="E160" s="36">
        <v>0.24349999999999999</v>
      </c>
      <c r="F160" s="35">
        <v>1</v>
      </c>
    </row>
    <row r="161" spans="1:6" ht="15.75" x14ac:dyDescent="0.25">
      <c r="A161" s="6"/>
      <c r="C161" s="27">
        <v>5</v>
      </c>
      <c r="D161" s="27" t="s">
        <v>25</v>
      </c>
      <c r="E161" s="36">
        <v>2.76105</v>
      </c>
      <c r="F161" s="35">
        <v>0</v>
      </c>
    </row>
    <row r="162" spans="1:6" ht="15.75" x14ac:dyDescent="0.25">
      <c r="A162" s="6"/>
      <c r="C162" s="27">
        <v>6</v>
      </c>
      <c r="D162" s="27" t="s">
        <v>25</v>
      </c>
      <c r="E162" s="36">
        <v>0.24349999999999999</v>
      </c>
      <c r="F162" s="35">
        <v>1</v>
      </c>
    </row>
    <row r="163" spans="1:6" ht="15.75" x14ac:dyDescent="0.25">
      <c r="A163" s="6"/>
      <c r="C163" s="27">
        <v>7</v>
      </c>
      <c r="D163" s="27" t="s">
        <v>25</v>
      </c>
      <c r="E163" s="36">
        <v>0.14599999999999999</v>
      </c>
      <c r="F163" s="35">
        <v>0</v>
      </c>
    </row>
    <row r="164" spans="1:6" ht="15.75" x14ac:dyDescent="0.25">
      <c r="A164" s="6"/>
      <c r="C164" s="27">
        <v>8</v>
      </c>
      <c r="D164" s="27" t="s">
        <v>25</v>
      </c>
      <c r="E164" s="36">
        <v>3.1088</v>
      </c>
      <c r="F164" s="35">
        <v>0</v>
      </c>
    </row>
    <row r="165" spans="1:6" ht="15.75" x14ac:dyDescent="0.25">
      <c r="A165" s="6"/>
      <c r="C165" s="27">
        <v>9</v>
      </c>
      <c r="D165" s="27" t="s">
        <v>25</v>
      </c>
      <c r="E165" s="36">
        <v>0.72870000000000001</v>
      </c>
      <c r="F165" s="35">
        <v>0</v>
      </c>
    </row>
    <row r="166" spans="1:6" ht="15.75" x14ac:dyDescent="0.25">
      <c r="A166" s="6"/>
      <c r="C166" s="27">
        <v>1</v>
      </c>
      <c r="D166" s="27" t="s">
        <v>26</v>
      </c>
      <c r="E166" s="36">
        <v>0.42070000000000002</v>
      </c>
      <c r="F166" s="35">
        <v>1</v>
      </c>
    </row>
    <row r="167" spans="1:6" ht="15.75" x14ac:dyDescent="0.25">
      <c r="A167" s="6"/>
      <c r="C167" s="27">
        <v>2</v>
      </c>
      <c r="D167" s="27" t="s">
        <v>26</v>
      </c>
      <c r="E167" s="36">
        <v>0.65010000000000001</v>
      </c>
      <c r="F167" s="35">
        <v>0</v>
      </c>
    </row>
    <row r="168" spans="1:6" ht="15.75" x14ac:dyDescent="0.25">
      <c r="A168" s="6"/>
      <c r="C168" s="27">
        <v>3</v>
      </c>
      <c r="D168" s="27" t="s">
        <v>26</v>
      </c>
      <c r="E168" s="36">
        <v>0.42070000000000002</v>
      </c>
      <c r="F168" s="35">
        <v>1</v>
      </c>
    </row>
    <row r="169" spans="1:6" ht="15.75" x14ac:dyDescent="0.25">
      <c r="A169" s="6"/>
      <c r="C169" s="27">
        <v>4</v>
      </c>
      <c r="D169" s="27" t="s">
        <v>26</v>
      </c>
      <c r="E169" s="36">
        <v>0.42070000000000002</v>
      </c>
      <c r="F169" s="35">
        <v>1</v>
      </c>
    </row>
    <row r="170" spans="1:6" ht="15.75" x14ac:dyDescent="0.25">
      <c r="A170" s="6"/>
      <c r="C170" s="27">
        <v>5</v>
      </c>
      <c r="D170" s="27" t="s">
        <v>26</v>
      </c>
      <c r="E170" s="36">
        <v>0.52585000000000004</v>
      </c>
      <c r="F170" s="35">
        <v>0</v>
      </c>
    </row>
    <row r="171" spans="1:6" ht="15.75" x14ac:dyDescent="0.25">
      <c r="A171" s="6"/>
      <c r="C171" s="27">
        <v>6</v>
      </c>
      <c r="D171" s="27" t="s">
        <v>26</v>
      </c>
      <c r="E171" s="36">
        <v>0.42070000000000002</v>
      </c>
      <c r="F171" s="35">
        <v>1</v>
      </c>
    </row>
    <row r="172" spans="1:6" ht="15.75" x14ac:dyDescent="0.25">
      <c r="A172" s="6"/>
      <c r="C172" s="27">
        <v>7</v>
      </c>
      <c r="D172" s="27" t="s">
        <v>26</v>
      </c>
      <c r="E172" s="36">
        <v>0.19264999999999999</v>
      </c>
      <c r="F172" s="35">
        <v>0</v>
      </c>
    </row>
    <row r="173" spans="1:6" ht="15.75" x14ac:dyDescent="0.25">
      <c r="A173" s="6"/>
      <c r="C173" s="27">
        <v>8</v>
      </c>
      <c r="D173" s="27" t="s">
        <v>26</v>
      </c>
      <c r="E173" s="36">
        <v>0.42070000000000002</v>
      </c>
      <c r="F173" s="35">
        <v>1</v>
      </c>
    </row>
    <row r="174" spans="1:6" ht="15.75" x14ac:dyDescent="0.25">
      <c r="A174" s="6"/>
      <c r="C174" s="27">
        <v>9</v>
      </c>
      <c r="D174" s="27" t="s">
        <v>26</v>
      </c>
      <c r="E174" s="36">
        <v>0.54319999999999902</v>
      </c>
      <c r="F174" s="35">
        <v>0</v>
      </c>
    </row>
    <row r="175" spans="1:6" ht="15.75" x14ac:dyDescent="0.25">
      <c r="A175" s="6"/>
      <c r="C175" s="27">
        <v>1</v>
      </c>
      <c r="D175" s="27" t="s">
        <v>27</v>
      </c>
      <c r="E175" s="36">
        <v>0.18099999999999999</v>
      </c>
      <c r="F175" s="35">
        <v>1</v>
      </c>
    </row>
    <row r="176" spans="1:6" ht="15.75" x14ac:dyDescent="0.25">
      <c r="A176" s="6"/>
      <c r="C176" s="27">
        <v>2</v>
      </c>
      <c r="D176" s="27" t="s">
        <v>27</v>
      </c>
      <c r="E176" s="36">
        <v>0.18099999999999999</v>
      </c>
      <c r="F176" s="35">
        <v>1</v>
      </c>
    </row>
    <row r="177" spans="1:6" ht="15.75" x14ac:dyDescent="0.25">
      <c r="A177" s="6"/>
      <c r="C177" s="27">
        <v>3</v>
      </c>
      <c r="D177" s="27" t="s">
        <v>27</v>
      </c>
      <c r="E177" s="36">
        <v>0.18099999999999999</v>
      </c>
      <c r="F177" s="35">
        <v>0</v>
      </c>
    </row>
    <row r="178" spans="1:6" ht="15.75" x14ac:dyDescent="0.25">
      <c r="A178" s="6"/>
      <c r="C178" s="27">
        <v>4</v>
      </c>
      <c r="D178" s="27" t="s">
        <v>27</v>
      </c>
      <c r="E178" s="36">
        <v>0.18099999999999999</v>
      </c>
      <c r="F178" s="35">
        <v>1</v>
      </c>
    </row>
    <row r="179" spans="1:6" ht="15.75" x14ac:dyDescent="0.25">
      <c r="A179" s="6"/>
      <c r="C179" s="27">
        <v>5</v>
      </c>
      <c r="D179" s="27" t="s">
        <v>27</v>
      </c>
      <c r="E179" s="36">
        <v>0.18099999999999999</v>
      </c>
      <c r="F179" s="35">
        <v>1</v>
      </c>
    </row>
    <row r="180" spans="1:6" ht="15.75" x14ac:dyDescent="0.25">
      <c r="A180" s="6"/>
      <c r="C180" s="27">
        <v>6</v>
      </c>
      <c r="D180" s="27" t="s">
        <v>27</v>
      </c>
      <c r="E180" s="36">
        <v>0.18099999999999999</v>
      </c>
      <c r="F180" s="35">
        <v>1</v>
      </c>
    </row>
    <row r="181" spans="1:6" ht="15.75" x14ac:dyDescent="0.25">
      <c r="A181" s="6"/>
      <c r="C181" s="27">
        <v>7</v>
      </c>
      <c r="D181" s="27" t="s">
        <v>27</v>
      </c>
      <c r="E181" s="36">
        <v>0.14545</v>
      </c>
      <c r="F181" s="35">
        <v>0</v>
      </c>
    </row>
    <row r="182" spans="1:6" ht="15.75" x14ac:dyDescent="0.25">
      <c r="A182" s="6"/>
      <c r="C182" s="27">
        <v>8</v>
      </c>
      <c r="D182" s="27" t="s">
        <v>27</v>
      </c>
      <c r="E182" s="36">
        <v>0.18099999999999999</v>
      </c>
      <c r="F182" s="35">
        <v>1</v>
      </c>
    </row>
    <row r="183" spans="1:6" ht="15.75" x14ac:dyDescent="0.25">
      <c r="A183" s="6"/>
      <c r="C183" s="27">
        <v>9</v>
      </c>
      <c r="D183" s="27" t="s">
        <v>27</v>
      </c>
      <c r="E183" s="36">
        <v>207.4</v>
      </c>
      <c r="F183" s="35">
        <v>0</v>
      </c>
    </row>
    <row r="184" spans="1:6" ht="15.75" x14ac:dyDescent="0.25">
      <c r="A184" s="6"/>
      <c r="C184" s="27">
        <v>1</v>
      </c>
      <c r="D184" s="27" t="s">
        <v>28</v>
      </c>
      <c r="E184" s="36">
        <v>0.503718775847808</v>
      </c>
      <c r="F184" s="35">
        <v>1</v>
      </c>
    </row>
    <row r="185" spans="1:6" ht="15.75" x14ac:dyDescent="0.25">
      <c r="A185" s="6"/>
      <c r="C185" s="27">
        <v>2</v>
      </c>
      <c r="D185" s="27" t="s">
        <v>28</v>
      </c>
      <c r="E185" s="36">
        <v>0.503718775847808</v>
      </c>
      <c r="F185" s="35">
        <v>1</v>
      </c>
    </row>
    <row r="186" spans="1:6" ht="15.75" x14ac:dyDescent="0.25">
      <c r="A186" s="6"/>
      <c r="C186" s="27">
        <v>3</v>
      </c>
      <c r="D186" s="27" t="s">
        <v>28</v>
      </c>
      <c r="E186" s="36">
        <v>0.503718775847808</v>
      </c>
      <c r="F186" s="35">
        <v>1</v>
      </c>
    </row>
    <row r="187" spans="1:6" ht="15.75" x14ac:dyDescent="0.25">
      <c r="A187" s="6"/>
      <c r="C187" s="27">
        <v>4</v>
      </c>
      <c r="D187" s="27" t="s">
        <v>28</v>
      </c>
      <c r="E187" s="36">
        <v>0.503718775847808</v>
      </c>
      <c r="F187" s="35">
        <v>1</v>
      </c>
    </row>
    <row r="188" spans="1:6" ht="15.75" x14ac:dyDescent="0.25">
      <c r="A188" s="6"/>
      <c r="C188" s="27">
        <v>5</v>
      </c>
      <c r="D188" s="27" t="s">
        <v>28</v>
      </c>
      <c r="E188" s="36">
        <v>0.503718775847808</v>
      </c>
      <c r="F188" s="35">
        <v>1</v>
      </c>
    </row>
    <row r="189" spans="1:6" ht="15.75" x14ac:dyDescent="0.25">
      <c r="A189" s="6"/>
      <c r="C189" s="27">
        <v>6</v>
      </c>
      <c r="D189" s="27" t="s">
        <v>28</v>
      </c>
      <c r="E189" s="36">
        <v>0.503718775847808</v>
      </c>
      <c r="F189" s="35">
        <v>1</v>
      </c>
    </row>
    <row r="190" spans="1:6" ht="15.75" x14ac:dyDescent="0.25">
      <c r="A190" s="6"/>
      <c r="C190" s="27">
        <v>7</v>
      </c>
      <c r="D190" s="27" t="s">
        <v>28</v>
      </c>
      <c r="E190" s="36">
        <v>0.503718775847808</v>
      </c>
      <c r="F190" s="35">
        <v>1</v>
      </c>
    </row>
    <row r="191" spans="1:6" ht="15.75" x14ac:dyDescent="0.25">
      <c r="A191" s="6"/>
      <c r="C191" s="27">
        <v>8</v>
      </c>
      <c r="D191" s="27" t="s">
        <v>28</v>
      </c>
      <c r="E191" s="36">
        <v>0.503718775847808</v>
      </c>
      <c r="F191" s="35">
        <v>1</v>
      </c>
    </row>
    <row r="192" spans="1:6" ht="15.75" x14ac:dyDescent="0.25">
      <c r="A192" s="6"/>
      <c r="C192" s="27">
        <v>9</v>
      </c>
      <c r="D192" s="27" t="s">
        <v>28</v>
      </c>
      <c r="E192" s="36">
        <v>0.503718775847808</v>
      </c>
      <c r="F192" s="35">
        <v>1</v>
      </c>
    </row>
    <row r="193" spans="1:6" ht="15.75" x14ac:dyDescent="0.25">
      <c r="A193" s="6"/>
      <c r="C193" s="27">
        <v>1</v>
      </c>
      <c r="D193" s="27" t="s">
        <v>29</v>
      </c>
      <c r="E193" s="36">
        <v>3.8572222222222199</v>
      </c>
      <c r="F193" s="35">
        <v>1</v>
      </c>
    </row>
    <row r="194" spans="1:6" ht="15.75" x14ac:dyDescent="0.25">
      <c r="A194" s="6"/>
      <c r="C194" s="27">
        <v>2</v>
      </c>
      <c r="D194" s="27" t="s">
        <v>29</v>
      </c>
      <c r="E194" s="36">
        <v>3.8572222222222199</v>
      </c>
      <c r="F194" s="35">
        <v>1</v>
      </c>
    </row>
    <row r="195" spans="1:6" ht="15.75" x14ac:dyDescent="0.25">
      <c r="A195" s="6"/>
      <c r="C195" s="27">
        <v>3</v>
      </c>
      <c r="D195" s="27" t="s">
        <v>29</v>
      </c>
      <c r="E195" s="36">
        <v>3.8572222222222199</v>
      </c>
      <c r="F195" s="35">
        <v>1</v>
      </c>
    </row>
    <row r="196" spans="1:6" ht="15.75" x14ac:dyDescent="0.25">
      <c r="A196" s="6"/>
      <c r="C196" s="27">
        <v>4</v>
      </c>
      <c r="D196" s="27" t="s">
        <v>29</v>
      </c>
      <c r="E196" s="36">
        <v>3.8572222222222199</v>
      </c>
      <c r="F196" s="35">
        <v>1</v>
      </c>
    </row>
    <row r="197" spans="1:6" ht="15.75" x14ac:dyDescent="0.25">
      <c r="A197" s="6"/>
      <c r="C197" s="27">
        <v>5</v>
      </c>
      <c r="D197" s="27" t="s">
        <v>29</v>
      </c>
      <c r="E197" s="36">
        <v>3.8572222222222199</v>
      </c>
      <c r="F197" s="35">
        <v>1</v>
      </c>
    </row>
    <row r="198" spans="1:6" ht="15.75" x14ac:dyDescent="0.25">
      <c r="A198" s="6"/>
      <c r="C198" s="27">
        <v>6</v>
      </c>
      <c r="D198" s="27" t="s">
        <v>29</v>
      </c>
      <c r="E198" s="36">
        <v>3.8572222222222199</v>
      </c>
      <c r="F198" s="35">
        <v>1</v>
      </c>
    </row>
    <row r="199" spans="1:6" ht="15.75" x14ac:dyDescent="0.25">
      <c r="A199" s="6"/>
      <c r="C199" s="27">
        <v>7</v>
      </c>
      <c r="D199" s="27" t="s">
        <v>29</v>
      </c>
      <c r="E199" s="36">
        <v>3.8572222222222199</v>
      </c>
      <c r="F199" s="35">
        <v>1</v>
      </c>
    </row>
    <row r="200" spans="1:6" ht="15.75" x14ac:dyDescent="0.25">
      <c r="A200" s="6"/>
      <c r="C200" s="27">
        <v>8</v>
      </c>
      <c r="D200" s="27" t="s">
        <v>29</v>
      </c>
      <c r="E200" s="36">
        <v>3.8572222222222199</v>
      </c>
      <c r="F200" s="35">
        <v>1</v>
      </c>
    </row>
    <row r="201" spans="1:6" ht="15.75" x14ac:dyDescent="0.25">
      <c r="A201" s="6"/>
      <c r="C201" s="27">
        <v>9</v>
      </c>
      <c r="D201" s="27" t="s">
        <v>29</v>
      </c>
      <c r="E201" s="36">
        <v>3.8572222222222199</v>
      </c>
      <c r="F201" s="35">
        <v>1</v>
      </c>
    </row>
    <row r="202" spans="1:6" ht="15.75" x14ac:dyDescent="0.25">
      <c r="A202" s="6"/>
      <c r="C202" s="27">
        <v>1</v>
      </c>
      <c r="D202" s="27" t="s">
        <v>30</v>
      </c>
      <c r="E202" s="36">
        <v>7.3120000000000003</v>
      </c>
      <c r="F202" s="35">
        <v>1</v>
      </c>
    </row>
    <row r="203" spans="1:6" ht="15.75" x14ac:dyDescent="0.25">
      <c r="A203" s="6"/>
      <c r="C203" s="27">
        <v>2</v>
      </c>
      <c r="D203" s="27" t="s">
        <v>30</v>
      </c>
      <c r="E203" s="36">
        <v>15.097142857142799</v>
      </c>
      <c r="F203" s="35">
        <v>0</v>
      </c>
    </row>
    <row r="204" spans="1:6" ht="15.75" x14ac:dyDescent="0.25">
      <c r="A204" s="6"/>
      <c r="C204" s="27">
        <v>3</v>
      </c>
      <c r="D204" s="27" t="s">
        <v>30</v>
      </c>
      <c r="E204" s="36">
        <v>3.48142857142857</v>
      </c>
      <c r="F204" s="35">
        <v>0</v>
      </c>
    </row>
    <row r="205" spans="1:6" ht="15.75" x14ac:dyDescent="0.25">
      <c r="A205" s="6"/>
      <c r="C205" s="27">
        <v>4</v>
      </c>
      <c r="D205" s="27" t="s">
        <v>30</v>
      </c>
      <c r="E205" s="36">
        <v>17.678333333333299</v>
      </c>
      <c r="F205" s="35">
        <v>0</v>
      </c>
    </row>
    <row r="206" spans="1:6" ht="15.75" x14ac:dyDescent="0.25">
      <c r="A206" s="6"/>
      <c r="C206" s="27">
        <v>5</v>
      </c>
      <c r="D206" s="27" t="s">
        <v>30</v>
      </c>
      <c r="E206" s="36">
        <v>7.3120000000000003</v>
      </c>
      <c r="F206" s="35">
        <v>1</v>
      </c>
    </row>
    <row r="207" spans="1:6" ht="15.75" x14ac:dyDescent="0.25">
      <c r="A207" s="6"/>
      <c r="C207" s="27">
        <v>6</v>
      </c>
      <c r="D207" s="27" t="s">
        <v>30</v>
      </c>
      <c r="E207" s="36">
        <v>10.130000000000001</v>
      </c>
      <c r="F207" s="35">
        <v>0</v>
      </c>
    </row>
    <row r="208" spans="1:6" ht="15.75" x14ac:dyDescent="0.25">
      <c r="A208" s="6"/>
      <c r="C208" s="27">
        <v>7</v>
      </c>
      <c r="D208" s="27" t="s">
        <v>30</v>
      </c>
      <c r="E208" s="36">
        <v>7.3120000000000003</v>
      </c>
      <c r="F208" s="35">
        <v>1</v>
      </c>
    </row>
    <row r="209" spans="1:6" ht="15.75" x14ac:dyDescent="0.25">
      <c r="A209" s="6"/>
      <c r="C209" s="27">
        <v>8</v>
      </c>
      <c r="D209" s="27" t="s">
        <v>30</v>
      </c>
      <c r="E209" s="36">
        <v>7.3120000000000003</v>
      </c>
      <c r="F209" s="35">
        <v>1</v>
      </c>
    </row>
    <row r="210" spans="1:6" ht="15.75" x14ac:dyDescent="0.25">
      <c r="A210" s="6"/>
      <c r="C210" s="27">
        <v>9</v>
      </c>
      <c r="D210" s="27" t="s">
        <v>30</v>
      </c>
      <c r="E210" s="36">
        <v>9.1969047619047597</v>
      </c>
      <c r="F210" s="35">
        <v>0</v>
      </c>
    </row>
    <row r="211" spans="1:6" ht="15.75" x14ac:dyDescent="0.25">
      <c r="A211" s="6"/>
      <c r="C211" s="27">
        <v>1</v>
      </c>
      <c r="D211" s="27" t="s">
        <v>31</v>
      </c>
      <c r="E211" s="36">
        <v>14.91</v>
      </c>
      <c r="F211" s="35">
        <v>1</v>
      </c>
    </row>
    <row r="212" spans="1:6" ht="15.75" x14ac:dyDescent="0.25">
      <c r="A212" s="6"/>
      <c r="C212" s="27">
        <v>2</v>
      </c>
      <c r="D212" s="27" t="s">
        <v>31</v>
      </c>
      <c r="E212" s="36">
        <v>14.91</v>
      </c>
      <c r="F212" s="35">
        <v>1</v>
      </c>
    </row>
    <row r="213" spans="1:6" ht="15.75" x14ac:dyDescent="0.25">
      <c r="A213" s="6"/>
      <c r="C213" s="27">
        <v>3</v>
      </c>
      <c r="D213" s="27" t="s">
        <v>31</v>
      </c>
      <c r="E213" s="36">
        <v>15.2158333333333</v>
      </c>
      <c r="F213" s="35">
        <v>0</v>
      </c>
    </row>
    <row r="214" spans="1:6" ht="15.75" x14ac:dyDescent="0.25">
      <c r="A214" s="6"/>
      <c r="C214" s="27">
        <v>4</v>
      </c>
      <c r="D214" s="27" t="s">
        <v>31</v>
      </c>
      <c r="E214" s="36">
        <v>14.91</v>
      </c>
      <c r="F214" s="35">
        <v>1</v>
      </c>
    </row>
    <row r="215" spans="1:6" ht="15.75" x14ac:dyDescent="0.25">
      <c r="A215" s="6"/>
      <c r="C215" s="27">
        <v>5</v>
      </c>
      <c r="D215" s="27" t="s">
        <v>31</v>
      </c>
      <c r="E215" s="36">
        <v>14.91</v>
      </c>
      <c r="F215" s="35">
        <v>1</v>
      </c>
    </row>
    <row r="216" spans="1:6" ht="15.75" x14ac:dyDescent="0.25">
      <c r="A216" s="6"/>
      <c r="C216" s="27">
        <v>6</v>
      </c>
      <c r="D216" s="27" t="s">
        <v>31</v>
      </c>
      <c r="E216" s="36">
        <v>14.91</v>
      </c>
      <c r="F216" s="35">
        <v>1</v>
      </c>
    </row>
    <row r="217" spans="1:6" ht="15.75" x14ac:dyDescent="0.25">
      <c r="A217" s="6"/>
      <c r="C217" s="27">
        <v>7</v>
      </c>
      <c r="D217" s="27" t="s">
        <v>31</v>
      </c>
      <c r="E217" s="36">
        <v>14.91</v>
      </c>
      <c r="F217" s="35">
        <v>1</v>
      </c>
    </row>
    <row r="218" spans="1:6" ht="15.75" x14ac:dyDescent="0.25">
      <c r="A218" s="6"/>
      <c r="C218" s="27">
        <v>8</v>
      </c>
      <c r="D218" s="27" t="s">
        <v>31</v>
      </c>
      <c r="E218" s="36">
        <v>14.91</v>
      </c>
      <c r="F218" s="35">
        <v>1</v>
      </c>
    </row>
    <row r="219" spans="1:6" ht="15.75" x14ac:dyDescent="0.25">
      <c r="A219" s="6"/>
      <c r="C219" s="27">
        <v>9</v>
      </c>
      <c r="D219" s="27" t="s">
        <v>31</v>
      </c>
      <c r="E219" s="36">
        <v>14.91</v>
      </c>
      <c r="F219" s="35">
        <v>1</v>
      </c>
    </row>
    <row r="220" spans="1:6" ht="15.75" x14ac:dyDescent="0.25">
      <c r="A220" s="6"/>
      <c r="C220" s="27">
        <v>1</v>
      </c>
      <c r="D220" s="27" t="s">
        <v>32</v>
      </c>
      <c r="E220" s="36">
        <v>5.92</v>
      </c>
      <c r="F220" s="35">
        <v>0</v>
      </c>
    </row>
    <row r="221" spans="1:6" ht="15.75" x14ac:dyDescent="0.25">
      <c r="A221" s="6"/>
      <c r="C221" s="27">
        <v>2</v>
      </c>
      <c r="D221" s="27" t="s">
        <v>32</v>
      </c>
      <c r="E221" s="36">
        <v>20.623750000000001</v>
      </c>
      <c r="F221" s="35">
        <v>0</v>
      </c>
    </row>
    <row r="222" spans="1:6" ht="15.75" x14ac:dyDescent="0.25">
      <c r="A222" s="6"/>
      <c r="C222" s="27">
        <v>3</v>
      </c>
      <c r="D222" s="27" t="s">
        <v>32</v>
      </c>
      <c r="E222" s="36">
        <v>9.5150000000000006</v>
      </c>
      <c r="F222" s="35">
        <v>0</v>
      </c>
    </row>
    <row r="223" spans="1:6" ht="15.75" x14ac:dyDescent="0.25">
      <c r="A223" s="6"/>
      <c r="C223" s="27">
        <v>4</v>
      </c>
      <c r="D223" s="27" t="s">
        <v>32</v>
      </c>
      <c r="E223" s="36">
        <v>11.7</v>
      </c>
      <c r="F223" s="35">
        <v>0</v>
      </c>
    </row>
    <row r="224" spans="1:6" ht="15.75" x14ac:dyDescent="0.25">
      <c r="A224" s="6"/>
      <c r="C224" s="27">
        <v>5</v>
      </c>
      <c r="D224" s="27" t="s">
        <v>32</v>
      </c>
      <c r="E224" s="36">
        <v>11.41</v>
      </c>
      <c r="F224" s="35">
        <v>1</v>
      </c>
    </row>
    <row r="225" spans="1:6" ht="15.75" x14ac:dyDescent="0.25">
      <c r="A225" s="6"/>
      <c r="C225" s="27">
        <v>6</v>
      </c>
      <c r="D225" s="27" t="s">
        <v>32</v>
      </c>
      <c r="E225" s="36">
        <v>11.41</v>
      </c>
      <c r="F225" s="35">
        <v>1</v>
      </c>
    </row>
    <row r="226" spans="1:6" ht="15.75" x14ac:dyDescent="0.25">
      <c r="A226" s="6"/>
      <c r="C226" s="27">
        <v>7</v>
      </c>
      <c r="D226" s="27" t="s">
        <v>32</v>
      </c>
      <c r="E226" s="36">
        <v>11.41</v>
      </c>
      <c r="F226" s="35">
        <v>1</v>
      </c>
    </row>
    <row r="227" spans="1:6" ht="15.75" x14ac:dyDescent="0.25">
      <c r="A227" s="6"/>
      <c r="C227" s="27">
        <v>8</v>
      </c>
      <c r="D227" s="27" t="s">
        <v>32</v>
      </c>
      <c r="E227" s="36">
        <v>11.41</v>
      </c>
      <c r="F227" s="35">
        <v>1</v>
      </c>
    </row>
    <row r="228" spans="1:6" ht="15.75" x14ac:dyDescent="0.25">
      <c r="A228" s="6"/>
      <c r="C228" s="27">
        <v>9</v>
      </c>
      <c r="D228" s="27" t="s">
        <v>32</v>
      </c>
      <c r="E228" s="36">
        <v>34.984999999999999</v>
      </c>
      <c r="F228" s="35">
        <v>0</v>
      </c>
    </row>
    <row r="229" spans="1:6" ht="15.75" x14ac:dyDescent="0.25">
      <c r="A229" s="6"/>
      <c r="C229" s="27">
        <v>1</v>
      </c>
      <c r="D229" s="27" t="s">
        <v>33</v>
      </c>
      <c r="E229" s="36">
        <v>7.02</v>
      </c>
      <c r="F229" s="35">
        <v>1</v>
      </c>
    </row>
    <row r="230" spans="1:6" ht="15.75" x14ac:dyDescent="0.25">
      <c r="A230" s="6"/>
      <c r="C230" s="27">
        <v>2</v>
      </c>
      <c r="D230" s="27" t="s">
        <v>33</v>
      </c>
      <c r="E230" s="36">
        <v>28.404</v>
      </c>
      <c r="F230" s="35">
        <v>0</v>
      </c>
    </row>
    <row r="231" spans="1:6" ht="15.75" x14ac:dyDescent="0.25">
      <c r="A231" s="6"/>
      <c r="C231" s="27">
        <v>3</v>
      </c>
      <c r="D231" s="27" t="s">
        <v>33</v>
      </c>
      <c r="E231" s="36">
        <v>4.3071666666666601</v>
      </c>
      <c r="F231" s="35">
        <v>0</v>
      </c>
    </row>
    <row r="232" spans="1:6" ht="15.75" x14ac:dyDescent="0.25">
      <c r="A232" s="6"/>
      <c r="C232" s="27">
        <v>4</v>
      </c>
      <c r="D232" s="27" t="s">
        <v>33</v>
      </c>
      <c r="E232" s="36">
        <v>7.02</v>
      </c>
      <c r="F232" s="35">
        <v>1</v>
      </c>
    </row>
    <row r="233" spans="1:6" ht="15.75" x14ac:dyDescent="0.25">
      <c r="A233" s="6"/>
      <c r="C233" s="27">
        <v>5</v>
      </c>
      <c r="D233" s="27" t="s">
        <v>33</v>
      </c>
      <c r="E233" s="36">
        <v>7.02</v>
      </c>
      <c r="F233" s="35">
        <v>1</v>
      </c>
    </row>
    <row r="234" spans="1:6" ht="15.75" x14ac:dyDescent="0.25">
      <c r="A234" s="6"/>
      <c r="C234" s="27">
        <v>6</v>
      </c>
      <c r="D234" s="27" t="s">
        <v>33</v>
      </c>
      <c r="E234" s="36">
        <v>7.02</v>
      </c>
      <c r="F234" s="35">
        <v>1</v>
      </c>
    </row>
    <row r="235" spans="1:6" ht="15.75" x14ac:dyDescent="0.25">
      <c r="A235" s="6"/>
      <c r="C235" s="27">
        <v>7</v>
      </c>
      <c r="D235" s="27" t="s">
        <v>33</v>
      </c>
      <c r="E235" s="36">
        <v>7.02</v>
      </c>
      <c r="F235" s="35">
        <v>1</v>
      </c>
    </row>
    <row r="236" spans="1:6" ht="15.75" x14ac:dyDescent="0.25">
      <c r="A236" s="6"/>
      <c r="C236" s="27">
        <v>8</v>
      </c>
      <c r="D236" s="27" t="s">
        <v>33</v>
      </c>
      <c r="E236" s="36">
        <v>7.02</v>
      </c>
      <c r="F236" s="35">
        <v>1</v>
      </c>
    </row>
    <row r="237" spans="1:6" ht="15.75" x14ac:dyDescent="0.25">
      <c r="A237" s="6"/>
      <c r="C237" s="27">
        <v>9</v>
      </c>
      <c r="D237" s="27" t="s">
        <v>33</v>
      </c>
      <c r="E237" s="36">
        <v>7.02</v>
      </c>
      <c r="F237" s="35">
        <v>1</v>
      </c>
    </row>
    <row r="238" spans="1:6" ht="15.75" x14ac:dyDescent="0.25">
      <c r="A238" s="6"/>
      <c r="C238" s="27">
        <v>1</v>
      </c>
      <c r="D238" s="27" t="s">
        <v>34</v>
      </c>
      <c r="E238" s="36">
        <v>3.91</v>
      </c>
      <c r="F238" s="35">
        <v>0</v>
      </c>
    </row>
    <row r="239" spans="1:6" ht="15.75" x14ac:dyDescent="0.25">
      <c r="A239" s="6"/>
      <c r="C239" s="27">
        <v>2</v>
      </c>
      <c r="D239" s="27" t="s">
        <v>34</v>
      </c>
      <c r="E239" s="36">
        <v>14.99</v>
      </c>
      <c r="F239" s="35">
        <v>1</v>
      </c>
    </row>
    <row r="240" spans="1:6" ht="15.75" x14ac:dyDescent="0.25">
      <c r="A240" s="6"/>
      <c r="C240" s="27">
        <v>3</v>
      </c>
      <c r="D240" s="27" t="s">
        <v>34</v>
      </c>
      <c r="E240" s="36">
        <v>13.525</v>
      </c>
      <c r="F240" s="35">
        <v>0</v>
      </c>
    </row>
    <row r="241" spans="1:6" ht="15.75" x14ac:dyDescent="0.25">
      <c r="A241" s="6"/>
      <c r="C241" s="27">
        <v>4</v>
      </c>
      <c r="D241" s="27" t="s">
        <v>34</v>
      </c>
      <c r="E241" s="36">
        <v>14.99</v>
      </c>
      <c r="F241" s="35">
        <v>1</v>
      </c>
    </row>
    <row r="242" spans="1:6" ht="15.75" x14ac:dyDescent="0.25">
      <c r="A242" s="6"/>
      <c r="C242" s="27">
        <v>5</v>
      </c>
      <c r="D242" s="27" t="s">
        <v>34</v>
      </c>
      <c r="E242" s="36">
        <v>14.99</v>
      </c>
      <c r="F242" s="35">
        <v>1</v>
      </c>
    </row>
    <row r="243" spans="1:6" ht="15.75" x14ac:dyDescent="0.25">
      <c r="A243" s="6"/>
      <c r="C243" s="27">
        <v>6</v>
      </c>
      <c r="D243" s="27" t="s">
        <v>34</v>
      </c>
      <c r="E243" s="36">
        <v>14.99</v>
      </c>
      <c r="F243" s="35">
        <v>1</v>
      </c>
    </row>
    <row r="244" spans="1:6" ht="15.75" x14ac:dyDescent="0.25">
      <c r="A244" s="6"/>
      <c r="C244" s="27">
        <v>7</v>
      </c>
      <c r="D244" s="27" t="s">
        <v>34</v>
      </c>
      <c r="E244" s="36">
        <v>14.99</v>
      </c>
      <c r="F244" s="35">
        <v>1</v>
      </c>
    </row>
    <row r="245" spans="1:6" ht="15.75" x14ac:dyDescent="0.25">
      <c r="A245" s="6"/>
      <c r="C245" s="27">
        <v>8</v>
      </c>
      <c r="D245" s="27" t="s">
        <v>34</v>
      </c>
      <c r="E245" s="36">
        <v>14.99</v>
      </c>
      <c r="F245" s="35">
        <v>1</v>
      </c>
    </row>
    <row r="246" spans="1:6" ht="15.75" x14ac:dyDescent="0.25">
      <c r="A246" s="6"/>
      <c r="C246" s="27">
        <v>9</v>
      </c>
      <c r="D246" s="27" t="s">
        <v>34</v>
      </c>
      <c r="E246" s="36">
        <v>14.99</v>
      </c>
      <c r="F246" s="35">
        <v>1</v>
      </c>
    </row>
    <row r="247" spans="1:6" ht="15.75" x14ac:dyDescent="0.25">
      <c r="A247" s="6"/>
      <c r="C247" s="27">
        <v>1</v>
      </c>
      <c r="D247" s="27" t="s">
        <v>35</v>
      </c>
      <c r="E247" s="36">
        <v>6.54</v>
      </c>
      <c r="F247" s="35">
        <v>0</v>
      </c>
    </row>
    <row r="248" spans="1:6" ht="15.75" x14ac:dyDescent="0.25">
      <c r="A248" s="6"/>
      <c r="C248" s="27">
        <v>2</v>
      </c>
      <c r="D248" s="27" t="s">
        <v>35</v>
      </c>
      <c r="E248" s="36">
        <v>12.61</v>
      </c>
      <c r="F248" s="35">
        <v>1</v>
      </c>
    </row>
    <row r="249" spans="1:6" ht="15.75" x14ac:dyDescent="0.25">
      <c r="A249" s="6"/>
      <c r="C249" s="27">
        <v>3</v>
      </c>
      <c r="D249" s="27" t="s">
        <v>35</v>
      </c>
      <c r="E249" s="36">
        <v>11.66</v>
      </c>
      <c r="F249" s="35">
        <v>0</v>
      </c>
    </row>
    <row r="250" spans="1:6" ht="15.75" x14ac:dyDescent="0.25">
      <c r="A250" s="6"/>
      <c r="C250" s="27">
        <v>4</v>
      </c>
      <c r="D250" s="27" t="s">
        <v>35</v>
      </c>
      <c r="E250" s="36">
        <v>12.61</v>
      </c>
      <c r="F250" s="35">
        <v>1</v>
      </c>
    </row>
    <row r="251" spans="1:6" ht="15.75" x14ac:dyDescent="0.25">
      <c r="A251" s="6"/>
      <c r="C251" s="27">
        <v>5</v>
      </c>
      <c r="D251" s="27" t="s">
        <v>35</v>
      </c>
      <c r="E251" s="36">
        <v>12.61</v>
      </c>
      <c r="F251" s="35">
        <v>1</v>
      </c>
    </row>
    <row r="252" spans="1:6" ht="15.75" x14ac:dyDescent="0.25">
      <c r="A252" s="6"/>
      <c r="C252" s="27">
        <v>6</v>
      </c>
      <c r="D252" s="27" t="s">
        <v>35</v>
      </c>
      <c r="E252" s="36">
        <v>12.61</v>
      </c>
      <c r="F252" s="35">
        <v>1</v>
      </c>
    </row>
    <row r="253" spans="1:6" ht="15.75" x14ac:dyDescent="0.25">
      <c r="A253" s="6"/>
      <c r="C253" s="27">
        <v>7</v>
      </c>
      <c r="D253" s="27" t="s">
        <v>35</v>
      </c>
      <c r="E253" s="36">
        <v>12.61</v>
      </c>
      <c r="F253" s="35">
        <v>1</v>
      </c>
    </row>
    <row r="254" spans="1:6" ht="15.75" x14ac:dyDescent="0.25">
      <c r="A254" s="6"/>
      <c r="C254" s="27">
        <v>8</v>
      </c>
      <c r="D254" s="27" t="s">
        <v>35</v>
      </c>
      <c r="E254" s="36">
        <v>12.61</v>
      </c>
      <c r="F254" s="35">
        <v>1</v>
      </c>
    </row>
    <row r="255" spans="1:6" ht="15.75" x14ac:dyDescent="0.25">
      <c r="A255" s="6"/>
      <c r="C255" s="27">
        <v>9</v>
      </c>
      <c r="D255" s="27" t="s">
        <v>35</v>
      </c>
      <c r="E255" s="36">
        <v>12.61</v>
      </c>
      <c r="F255" s="35">
        <v>1</v>
      </c>
    </row>
    <row r="256" spans="1:6" ht="15.75" x14ac:dyDescent="0.25">
      <c r="A256" s="6"/>
      <c r="C256" s="27">
        <v>1</v>
      </c>
      <c r="D256" s="27" t="s">
        <v>36</v>
      </c>
      <c r="E256" s="36">
        <v>61.79</v>
      </c>
      <c r="F256" s="35">
        <v>1</v>
      </c>
    </row>
    <row r="257" spans="1:6" ht="15.75" x14ac:dyDescent="0.25">
      <c r="A257" s="6"/>
      <c r="C257" s="27">
        <v>2</v>
      </c>
      <c r="D257" s="27" t="s">
        <v>36</v>
      </c>
      <c r="E257" s="36">
        <v>61.79</v>
      </c>
      <c r="F257" s="35">
        <v>1</v>
      </c>
    </row>
    <row r="258" spans="1:6" ht="15.75" x14ac:dyDescent="0.25">
      <c r="A258" s="6"/>
      <c r="C258" s="27">
        <v>3</v>
      </c>
      <c r="D258" s="27" t="s">
        <v>36</v>
      </c>
      <c r="E258" s="36">
        <v>51.43</v>
      </c>
      <c r="F258" s="35">
        <v>0</v>
      </c>
    </row>
    <row r="259" spans="1:6" ht="15.75" x14ac:dyDescent="0.25">
      <c r="A259" s="6"/>
      <c r="C259" s="27">
        <v>4</v>
      </c>
      <c r="D259" s="27" t="s">
        <v>36</v>
      </c>
      <c r="E259" s="36">
        <v>61.79</v>
      </c>
      <c r="F259" s="35">
        <v>1</v>
      </c>
    </row>
    <row r="260" spans="1:6" ht="15.75" x14ac:dyDescent="0.25">
      <c r="A260" s="6"/>
      <c r="C260" s="27">
        <v>5</v>
      </c>
      <c r="D260" s="27" t="s">
        <v>36</v>
      </c>
      <c r="E260" s="36">
        <v>61.79</v>
      </c>
      <c r="F260" s="35">
        <v>1</v>
      </c>
    </row>
    <row r="261" spans="1:6" ht="15.75" x14ac:dyDescent="0.25">
      <c r="A261" s="6"/>
      <c r="C261" s="27">
        <v>6</v>
      </c>
      <c r="D261" s="27" t="s">
        <v>36</v>
      </c>
      <c r="E261" s="36">
        <v>61.79</v>
      </c>
      <c r="F261" s="35">
        <v>1</v>
      </c>
    </row>
    <row r="262" spans="1:6" ht="15.75" x14ac:dyDescent="0.25">
      <c r="A262" s="6"/>
      <c r="C262" s="27">
        <v>7</v>
      </c>
      <c r="D262" s="27" t="s">
        <v>36</v>
      </c>
      <c r="E262" s="36">
        <v>61.79</v>
      </c>
      <c r="F262" s="35">
        <v>1</v>
      </c>
    </row>
    <row r="263" spans="1:6" ht="15.75" x14ac:dyDescent="0.25">
      <c r="A263" s="6"/>
      <c r="C263" s="27">
        <v>8</v>
      </c>
      <c r="D263" s="27" t="s">
        <v>36</v>
      </c>
      <c r="E263" s="36">
        <v>61.79</v>
      </c>
      <c r="F263" s="35">
        <v>1</v>
      </c>
    </row>
    <row r="264" spans="1:6" ht="15.75" x14ac:dyDescent="0.25">
      <c r="A264" s="6"/>
      <c r="C264" s="27">
        <v>9</v>
      </c>
      <c r="D264" s="27" t="s">
        <v>36</v>
      </c>
      <c r="E264" s="36">
        <v>61.79</v>
      </c>
      <c r="F264" s="35">
        <v>1</v>
      </c>
    </row>
    <row r="265" spans="1:6" ht="15.75" x14ac:dyDescent="0.25">
      <c r="A265" s="6"/>
      <c r="C265" s="27">
        <v>1</v>
      </c>
      <c r="D265" s="27" t="s">
        <v>37</v>
      </c>
      <c r="E265" s="36">
        <v>65.849999999999994</v>
      </c>
      <c r="F265" s="35">
        <v>1</v>
      </c>
    </row>
    <row r="266" spans="1:6" ht="15.75" x14ac:dyDescent="0.25">
      <c r="A266" s="6"/>
      <c r="C266" s="27">
        <v>2</v>
      </c>
      <c r="D266" s="27" t="s">
        <v>37</v>
      </c>
      <c r="E266" s="36">
        <v>65.849999999999994</v>
      </c>
      <c r="F266" s="35">
        <v>1</v>
      </c>
    </row>
    <row r="267" spans="1:6" ht="15.75" x14ac:dyDescent="0.25">
      <c r="A267" s="6"/>
      <c r="C267" s="27">
        <v>3</v>
      </c>
      <c r="D267" s="27" t="s">
        <v>37</v>
      </c>
      <c r="E267" s="36">
        <v>65.849999999999994</v>
      </c>
      <c r="F267" s="35">
        <v>1</v>
      </c>
    </row>
    <row r="268" spans="1:6" ht="15.75" x14ac:dyDescent="0.25">
      <c r="A268" s="6"/>
      <c r="C268" s="27">
        <v>4</v>
      </c>
      <c r="D268" s="27" t="s">
        <v>37</v>
      </c>
      <c r="E268" s="36">
        <v>65.849999999999994</v>
      </c>
      <c r="F268" s="35">
        <v>1</v>
      </c>
    </row>
    <row r="269" spans="1:6" ht="15.75" x14ac:dyDescent="0.25">
      <c r="A269" s="6"/>
      <c r="C269" s="27">
        <v>5</v>
      </c>
      <c r="D269" s="27" t="s">
        <v>37</v>
      </c>
      <c r="E269" s="36">
        <v>65.849999999999994</v>
      </c>
      <c r="F269" s="35">
        <v>1</v>
      </c>
    </row>
    <row r="270" spans="1:6" ht="15.75" x14ac:dyDescent="0.25">
      <c r="A270" s="6"/>
      <c r="C270" s="27">
        <v>6</v>
      </c>
      <c r="D270" s="27" t="s">
        <v>37</v>
      </c>
      <c r="E270" s="36">
        <v>65.849999999999994</v>
      </c>
      <c r="F270" s="35">
        <v>1</v>
      </c>
    </row>
    <row r="271" spans="1:6" ht="15.75" x14ac:dyDescent="0.25">
      <c r="A271" s="6"/>
      <c r="C271" s="27">
        <v>7</v>
      </c>
      <c r="D271" s="27" t="s">
        <v>37</v>
      </c>
      <c r="E271" s="36">
        <v>65.849999999999994</v>
      </c>
      <c r="F271" s="35">
        <v>1</v>
      </c>
    </row>
    <row r="272" spans="1:6" ht="15.75" x14ac:dyDescent="0.25">
      <c r="A272" s="6"/>
      <c r="C272" s="27">
        <v>8</v>
      </c>
      <c r="D272" s="27" t="s">
        <v>37</v>
      </c>
      <c r="E272" s="36">
        <v>65.849999999999994</v>
      </c>
      <c r="F272" s="35">
        <v>1</v>
      </c>
    </row>
    <row r="273" spans="1:6" ht="15.75" x14ac:dyDescent="0.25">
      <c r="A273" s="6"/>
      <c r="C273" s="27">
        <v>9</v>
      </c>
      <c r="D273" s="27" t="s">
        <v>37</v>
      </c>
      <c r="E273" s="36">
        <v>65.849999999999994</v>
      </c>
      <c r="F273" s="35">
        <v>1</v>
      </c>
    </row>
    <row r="274" spans="1:6" ht="15.75" x14ac:dyDescent="0.25">
      <c r="A274" s="6"/>
      <c r="C274" s="27">
        <v>1</v>
      </c>
      <c r="D274" s="27" t="s">
        <v>38</v>
      </c>
      <c r="E274" s="36">
        <v>53.521666666666597</v>
      </c>
      <c r="F274" s="35">
        <v>1</v>
      </c>
    </row>
    <row r="275" spans="1:6" ht="15.75" x14ac:dyDescent="0.25">
      <c r="A275" s="6"/>
      <c r="C275" s="27">
        <v>2</v>
      </c>
      <c r="D275" s="27" t="s">
        <v>38</v>
      </c>
      <c r="E275" s="36">
        <v>53.521666666666597</v>
      </c>
      <c r="F275" s="35">
        <v>1</v>
      </c>
    </row>
    <row r="276" spans="1:6" ht="15.75" x14ac:dyDescent="0.25">
      <c r="A276" s="6"/>
      <c r="C276" s="27">
        <v>3</v>
      </c>
      <c r="D276" s="27" t="s">
        <v>38</v>
      </c>
      <c r="E276" s="36">
        <v>53.521666666666597</v>
      </c>
      <c r="F276" s="35">
        <v>1</v>
      </c>
    </row>
    <row r="277" spans="1:6" ht="15.75" x14ac:dyDescent="0.25">
      <c r="A277" s="6"/>
      <c r="C277" s="27">
        <v>4</v>
      </c>
      <c r="D277" s="27" t="s">
        <v>38</v>
      </c>
      <c r="E277" s="36">
        <v>53.521666666666597</v>
      </c>
      <c r="F277" s="35">
        <v>1</v>
      </c>
    </row>
    <row r="278" spans="1:6" ht="15.75" x14ac:dyDescent="0.25">
      <c r="A278" s="6"/>
      <c r="C278" s="27">
        <v>5</v>
      </c>
      <c r="D278" s="27" t="s">
        <v>38</v>
      </c>
      <c r="E278" s="36">
        <v>53.521666666666597</v>
      </c>
      <c r="F278" s="35">
        <v>1</v>
      </c>
    </row>
    <row r="279" spans="1:6" ht="15.75" x14ac:dyDescent="0.25">
      <c r="A279" s="6"/>
      <c r="C279" s="27">
        <v>6</v>
      </c>
      <c r="D279" s="27" t="s">
        <v>38</v>
      </c>
      <c r="E279" s="36">
        <v>53.521666666666597</v>
      </c>
      <c r="F279" s="35">
        <v>1</v>
      </c>
    </row>
    <row r="280" spans="1:6" ht="15.75" x14ac:dyDescent="0.25">
      <c r="A280" s="6"/>
      <c r="C280" s="27">
        <v>7</v>
      </c>
      <c r="D280" s="27" t="s">
        <v>38</v>
      </c>
      <c r="E280" s="36">
        <v>53.521666666666597</v>
      </c>
      <c r="F280" s="35">
        <v>1</v>
      </c>
    </row>
    <row r="281" spans="1:6" ht="15.75" x14ac:dyDescent="0.25">
      <c r="A281" s="6"/>
      <c r="C281" s="27">
        <v>8</v>
      </c>
      <c r="D281" s="27" t="s">
        <v>38</v>
      </c>
      <c r="E281" s="36">
        <v>53.521666666666597</v>
      </c>
      <c r="F281" s="35">
        <v>1</v>
      </c>
    </row>
    <row r="282" spans="1:6" ht="15.75" x14ac:dyDescent="0.25">
      <c r="A282" s="6"/>
      <c r="C282" s="27">
        <v>9</v>
      </c>
      <c r="D282" s="27" t="s">
        <v>38</v>
      </c>
      <c r="E282" s="36">
        <v>53.521666666666597</v>
      </c>
      <c r="F282" s="35">
        <v>1</v>
      </c>
    </row>
    <row r="283" spans="1:6" ht="15.75" x14ac:dyDescent="0.25">
      <c r="A283" s="6"/>
      <c r="C283" s="27">
        <v>1</v>
      </c>
      <c r="D283" s="27" t="s">
        <v>39</v>
      </c>
      <c r="E283" s="36">
        <v>0.19939999999999999</v>
      </c>
      <c r="F283" s="35">
        <v>1</v>
      </c>
    </row>
    <row r="284" spans="1:6" ht="15.75" x14ac:dyDescent="0.25">
      <c r="A284" s="6"/>
      <c r="C284" s="27">
        <v>2</v>
      </c>
      <c r="D284" s="27" t="s">
        <v>39</v>
      </c>
      <c r="E284" s="36">
        <v>0.19939999999999999</v>
      </c>
      <c r="F284" s="35">
        <v>1</v>
      </c>
    </row>
    <row r="285" spans="1:6" ht="15.75" x14ac:dyDescent="0.25">
      <c r="A285" s="6"/>
      <c r="C285" s="27">
        <v>3</v>
      </c>
      <c r="D285" s="27" t="s">
        <v>39</v>
      </c>
      <c r="E285" s="36">
        <v>0.19939999999999999</v>
      </c>
      <c r="F285" s="35">
        <v>1</v>
      </c>
    </row>
    <row r="286" spans="1:6" ht="15.75" x14ac:dyDescent="0.25">
      <c r="A286" s="6"/>
      <c r="C286" s="27">
        <v>4</v>
      </c>
      <c r="D286" s="27" t="s">
        <v>39</v>
      </c>
      <c r="E286" s="36">
        <v>0.19939999999999999</v>
      </c>
      <c r="F286" s="35">
        <v>1</v>
      </c>
    </row>
    <row r="287" spans="1:6" ht="15.75" x14ac:dyDescent="0.25">
      <c r="A287" s="6"/>
      <c r="C287" s="27">
        <v>5</v>
      </c>
      <c r="D287" s="27" t="s">
        <v>39</v>
      </c>
      <c r="E287" s="36">
        <v>0.19939999999999999</v>
      </c>
      <c r="F287" s="35">
        <v>1</v>
      </c>
    </row>
    <row r="288" spans="1:6" ht="15.75" x14ac:dyDescent="0.25">
      <c r="A288" s="6"/>
      <c r="C288" s="27">
        <v>6</v>
      </c>
      <c r="D288" s="27" t="s">
        <v>39</v>
      </c>
      <c r="E288" s="36">
        <v>0.19939999999999999</v>
      </c>
      <c r="F288" s="35">
        <v>1</v>
      </c>
    </row>
    <row r="289" spans="1:6" ht="15.75" x14ac:dyDescent="0.25">
      <c r="A289" s="6"/>
      <c r="C289" s="27">
        <v>7</v>
      </c>
      <c r="D289" s="27" t="s">
        <v>39</v>
      </c>
      <c r="E289" s="36">
        <v>0.19939999999999999</v>
      </c>
      <c r="F289" s="35">
        <v>1</v>
      </c>
    </row>
    <row r="290" spans="1:6" ht="15.75" x14ac:dyDescent="0.25">
      <c r="A290" s="6"/>
      <c r="C290" s="27">
        <v>8</v>
      </c>
      <c r="D290" s="27" t="s">
        <v>39</v>
      </c>
      <c r="E290" s="36">
        <v>0.19939999999999999</v>
      </c>
      <c r="F290" s="35">
        <v>1</v>
      </c>
    </row>
    <row r="291" spans="1:6" ht="15.75" x14ac:dyDescent="0.25">
      <c r="A291" s="6"/>
      <c r="C291" s="27">
        <v>9</v>
      </c>
      <c r="D291" s="27" t="s">
        <v>39</v>
      </c>
      <c r="E291" s="36">
        <v>0.19939999999999999</v>
      </c>
      <c r="F291" s="35">
        <v>1</v>
      </c>
    </row>
    <row r="292" spans="1:6" ht="15.75" x14ac:dyDescent="0.25">
      <c r="A292" s="6"/>
      <c r="C292" s="27">
        <v>1</v>
      </c>
      <c r="D292" s="27" t="s">
        <v>40</v>
      </c>
      <c r="E292" s="36">
        <v>0.44130000000000003</v>
      </c>
      <c r="F292" s="35">
        <v>1</v>
      </c>
    </row>
    <row r="293" spans="1:6" ht="15.75" x14ac:dyDescent="0.25">
      <c r="A293" s="6"/>
      <c r="C293" s="27">
        <v>2</v>
      </c>
      <c r="D293" s="27" t="s">
        <v>40</v>
      </c>
      <c r="E293" s="36">
        <v>0.44130000000000003</v>
      </c>
      <c r="F293" s="35">
        <v>1</v>
      </c>
    </row>
    <row r="294" spans="1:6" ht="15.75" x14ac:dyDescent="0.25">
      <c r="A294" s="6"/>
      <c r="C294" s="27">
        <v>3</v>
      </c>
      <c r="D294" s="27" t="s">
        <v>40</v>
      </c>
      <c r="E294" s="36">
        <v>0.44130000000000003</v>
      </c>
      <c r="F294" s="35">
        <v>1</v>
      </c>
    </row>
    <row r="295" spans="1:6" ht="15.75" x14ac:dyDescent="0.25">
      <c r="A295" s="6"/>
      <c r="C295" s="27">
        <v>4</v>
      </c>
      <c r="D295" s="27" t="s">
        <v>40</v>
      </c>
      <c r="E295" s="36">
        <v>0.44130000000000003</v>
      </c>
      <c r="F295" s="35">
        <v>1</v>
      </c>
    </row>
    <row r="296" spans="1:6" ht="15.75" x14ac:dyDescent="0.25">
      <c r="A296" s="6"/>
      <c r="C296" s="27">
        <v>5</v>
      </c>
      <c r="D296" s="27" t="s">
        <v>40</v>
      </c>
      <c r="E296" s="36">
        <v>0.44130000000000003</v>
      </c>
      <c r="F296" s="35">
        <v>1</v>
      </c>
    </row>
    <row r="297" spans="1:6" ht="15.75" x14ac:dyDescent="0.25">
      <c r="A297" s="6"/>
      <c r="C297" s="27">
        <v>6</v>
      </c>
      <c r="D297" s="27" t="s">
        <v>40</v>
      </c>
      <c r="E297" s="36">
        <v>0.44130000000000003</v>
      </c>
      <c r="F297" s="35">
        <v>1</v>
      </c>
    </row>
    <row r="298" spans="1:6" ht="15.75" x14ac:dyDescent="0.25">
      <c r="A298" s="6"/>
      <c r="C298" s="27">
        <v>7</v>
      </c>
      <c r="D298" s="27" t="s">
        <v>40</v>
      </c>
      <c r="E298" s="36">
        <v>0.44130000000000003</v>
      </c>
      <c r="F298" s="35">
        <v>1</v>
      </c>
    </row>
    <row r="299" spans="1:6" ht="15.75" x14ac:dyDescent="0.25">
      <c r="A299" s="6"/>
      <c r="C299" s="27">
        <v>8</v>
      </c>
      <c r="D299" s="27" t="s">
        <v>40</v>
      </c>
      <c r="E299" s="36">
        <v>0.44130000000000003</v>
      </c>
      <c r="F299" s="35">
        <v>1</v>
      </c>
    </row>
    <row r="300" spans="1:6" ht="15.75" x14ac:dyDescent="0.25">
      <c r="A300" s="6"/>
      <c r="C300" s="27">
        <v>9</v>
      </c>
      <c r="D300" s="27" t="s">
        <v>40</v>
      </c>
      <c r="E300" s="36">
        <v>0.44130000000000003</v>
      </c>
      <c r="F300" s="35">
        <v>1</v>
      </c>
    </row>
    <row r="301" spans="1:6" ht="15.75" x14ac:dyDescent="0.25">
      <c r="A301" s="6"/>
      <c r="C301" s="27">
        <v>1</v>
      </c>
      <c r="D301" s="27" t="s">
        <v>41</v>
      </c>
      <c r="E301" s="36">
        <v>2.5933333333333301E-2</v>
      </c>
      <c r="F301" s="35">
        <v>0</v>
      </c>
    </row>
    <row r="302" spans="1:6" ht="15.75" x14ac:dyDescent="0.25">
      <c r="A302" s="6"/>
      <c r="C302" s="27">
        <v>2</v>
      </c>
      <c r="D302" s="27" t="s">
        <v>41</v>
      </c>
      <c r="E302" s="36">
        <v>0.20833333333333301</v>
      </c>
      <c r="F302" s="35">
        <v>0</v>
      </c>
    </row>
    <row r="303" spans="1:6" ht="15.75" x14ac:dyDescent="0.25">
      <c r="A303" s="6"/>
      <c r="C303" s="27">
        <v>3</v>
      </c>
      <c r="D303" s="27" t="s">
        <v>41</v>
      </c>
      <c r="E303" s="36">
        <v>6.0066666666666602E-2</v>
      </c>
      <c r="F303" s="35">
        <v>0</v>
      </c>
    </row>
    <row r="304" spans="1:6" ht="15.75" x14ac:dyDescent="0.25">
      <c r="A304" s="6"/>
      <c r="C304" s="27">
        <v>4</v>
      </c>
      <c r="D304" s="27" t="s">
        <v>41</v>
      </c>
      <c r="E304" s="36">
        <v>6.0400000000000002E-2</v>
      </c>
      <c r="F304" s="35">
        <v>0</v>
      </c>
    </row>
    <row r="305" spans="1:6" ht="15.75" x14ac:dyDescent="0.25">
      <c r="A305" s="6"/>
      <c r="C305" s="27">
        <v>5</v>
      </c>
      <c r="D305" s="27" t="s">
        <v>41</v>
      </c>
      <c r="E305" s="36">
        <v>8.924E-2</v>
      </c>
      <c r="F305" s="35">
        <v>0</v>
      </c>
    </row>
    <row r="306" spans="1:6" ht="15.75" x14ac:dyDescent="0.25">
      <c r="A306" s="6"/>
      <c r="C306" s="27">
        <v>6</v>
      </c>
      <c r="D306" s="27" t="s">
        <v>41</v>
      </c>
      <c r="E306" s="36">
        <v>8.3366666666666603E-2</v>
      </c>
      <c r="F306" s="35">
        <v>1</v>
      </c>
    </row>
    <row r="307" spans="1:6" ht="15.75" x14ac:dyDescent="0.25">
      <c r="A307" s="6"/>
      <c r="C307" s="27">
        <v>7</v>
      </c>
      <c r="D307" s="27" t="s">
        <v>41</v>
      </c>
      <c r="E307" s="36">
        <v>8.3366666666666603E-2</v>
      </c>
      <c r="F307" s="35">
        <v>1</v>
      </c>
    </row>
    <row r="308" spans="1:6" ht="15.75" x14ac:dyDescent="0.25">
      <c r="A308" s="6"/>
      <c r="C308" s="27">
        <v>8</v>
      </c>
      <c r="D308" s="27" t="s">
        <v>41</v>
      </c>
      <c r="E308" s="36">
        <v>0.51600000000000001</v>
      </c>
      <c r="F308" s="35">
        <v>0</v>
      </c>
    </row>
    <row r="309" spans="1:6" ht="15.75" x14ac:dyDescent="0.25">
      <c r="A309" s="6"/>
      <c r="C309" s="27">
        <v>9</v>
      </c>
      <c r="D309" s="27" t="s">
        <v>41</v>
      </c>
      <c r="E309" s="36">
        <v>0.16450000000000001</v>
      </c>
      <c r="F309" s="35">
        <v>0</v>
      </c>
    </row>
    <row r="310" spans="1:6" ht="15.75" x14ac:dyDescent="0.25">
      <c r="A310" s="6"/>
      <c r="C310" s="27">
        <v>1</v>
      </c>
      <c r="D310" s="27" t="s">
        <v>42</v>
      </c>
      <c r="E310" s="36">
        <v>2.4929166666666598</v>
      </c>
      <c r="F310" s="35">
        <v>1</v>
      </c>
    </row>
    <row r="311" spans="1:6" ht="15.75" x14ac:dyDescent="0.25">
      <c r="A311" s="6"/>
      <c r="C311" s="27">
        <v>2</v>
      </c>
      <c r="D311" s="27" t="s">
        <v>42</v>
      </c>
      <c r="E311" s="36">
        <v>5.9258333333333297</v>
      </c>
      <c r="F311" s="35">
        <v>0</v>
      </c>
    </row>
    <row r="312" spans="1:6" ht="15.75" x14ac:dyDescent="0.25">
      <c r="A312" s="6"/>
      <c r="C312" s="27">
        <v>3</v>
      </c>
      <c r="D312" s="27" t="s">
        <v>42</v>
      </c>
      <c r="E312" s="36">
        <v>1.37625</v>
      </c>
      <c r="F312" s="35">
        <v>0</v>
      </c>
    </row>
    <row r="313" spans="1:6" ht="15.75" x14ac:dyDescent="0.25">
      <c r="A313" s="6"/>
      <c r="C313" s="27">
        <v>4</v>
      </c>
      <c r="D313" s="27" t="s">
        <v>42</v>
      </c>
      <c r="E313" s="36">
        <v>2.5741666666666601</v>
      </c>
      <c r="F313" s="35">
        <v>0</v>
      </c>
    </row>
    <row r="314" spans="1:6" ht="15.75" x14ac:dyDescent="0.25">
      <c r="A314" s="6"/>
      <c r="C314" s="27">
        <v>5</v>
      </c>
      <c r="D314" s="27" t="s">
        <v>42</v>
      </c>
      <c r="E314" s="36">
        <v>2.4929166666666598</v>
      </c>
      <c r="F314" s="35">
        <v>1</v>
      </c>
    </row>
    <row r="315" spans="1:6" ht="15.75" x14ac:dyDescent="0.25">
      <c r="A315" s="6"/>
      <c r="C315" s="27">
        <v>6</v>
      </c>
      <c r="D315" s="27" t="s">
        <v>42</v>
      </c>
      <c r="E315" s="36">
        <v>2.4929166666666598</v>
      </c>
      <c r="F315" s="35">
        <v>1</v>
      </c>
    </row>
    <row r="316" spans="1:6" ht="15.75" x14ac:dyDescent="0.25">
      <c r="A316" s="6"/>
      <c r="C316" s="27">
        <v>7</v>
      </c>
      <c r="D316" s="27" t="s">
        <v>42</v>
      </c>
      <c r="E316" s="36">
        <v>2.4929166666666598</v>
      </c>
      <c r="F316" s="35">
        <v>1</v>
      </c>
    </row>
    <row r="317" spans="1:6" ht="15.75" x14ac:dyDescent="0.25">
      <c r="A317" s="6"/>
      <c r="C317" s="27">
        <v>8</v>
      </c>
      <c r="D317" s="27" t="s">
        <v>42</v>
      </c>
      <c r="E317" s="36">
        <v>2.4929166666666598</v>
      </c>
      <c r="F317" s="35">
        <v>1</v>
      </c>
    </row>
    <row r="318" spans="1:6" ht="15.75" x14ac:dyDescent="0.25">
      <c r="A318" s="6"/>
      <c r="C318" s="27">
        <v>9</v>
      </c>
      <c r="D318" s="27" t="s">
        <v>42</v>
      </c>
      <c r="E318" s="36">
        <v>2.4929166666666598</v>
      </c>
      <c r="F318" s="35">
        <v>1</v>
      </c>
    </row>
    <row r="319" spans="1:6" ht="15.75" x14ac:dyDescent="0.25">
      <c r="A319" s="6"/>
      <c r="C319" s="27">
        <v>1</v>
      </c>
      <c r="D319" s="27" t="s">
        <v>43</v>
      </c>
      <c r="E319" s="36">
        <v>11.14</v>
      </c>
      <c r="F319" s="35">
        <v>1</v>
      </c>
    </row>
    <row r="320" spans="1:6" ht="15.75" x14ac:dyDescent="0.25">
      <c r="A320" s="6"/>
      <c r="C320" s="27">
        <v>2</v>
      </c>
      <c r="D320" s="27" t="s">
        <v>43</v>
      </c>
      <c r="E320" s="36">
        <v>11.14</v>
      </c>
      <c r="F320" s="35">
        <v>1</v>
      </c>
    </row>
    <row r="321" spans="1:6" ht="15.75" x14ac:dyDescent="0.25">
      <c r="A321" s="6"/>
      <c r="C321" s="27">
        <v>3</v>
      </c>
      <c r="D321" s="27" t="s">
        <v>43</v>
      </c>
      <c r="E321" s="36">
        <v>11.2</v>
      </c>
      <c r="F321" s="35">
        <v>0</v>
      </c>
    </row>
    <row r="322" spans="1:6" ht="15.75" x14ac:dyDescent="0.25">
      <c r="A322" s="6"/>
      <c r="C322" s="27">
        <v>4</v>
      </c>
      <c r="D322" s="27" t="s">
        <v>43</v>
      </c>
      <c r="E322" s="36">
        <v>11.14</v>
      </c>
      <c r="F322" s="35">
        <v>1</v>
      </c>
    </row>
    <row r="323" spans="1:6" ht="15.75" x14ac:dyDescent="0.25">
      <c r="A323" s="6"/>
      <c r="C323" s="27">
        <v>5</v>
      </c>
      <c r="D323" s="27" t="s">
        <v>43</v>
      </c>
      <c r="E323" s="36">
        <v>11.14</v>
      </c>
      <c r="F323" s="35">
        <v>1</v>
      </c>
    </row>
    <row r="324" spans="1:6" ht="15.75" x14ac:dyDescent="0.25">
      <c r="A324" s="6"/>
      <c r="C324" s="27">
        <v>6</v>
      </c>
      <c r="D324" s="27" t="s">
        <v>43</v>
      </c>
      <c r="E324" s="36">
        <v>11.14</v>
      </c>
      <c r="F324" s="35">
        <v>1</v>
      </c>
    </row>
    <row r="325" spans="1:6" ht="15.75" x14ac:dyDescent="0.25">
      <c r="A325" s="6"/>
      <c r="C325" s="27">
        <v>7</v>
      </c>
      <c r="D325" s="27" t="s">
        <v>43</v>
      </c>
      <c r="E325" s="36">
        <v>11.14</v>
      </c>
      <c r="F325" s="35">
        <v>1</v>
      </c>
    </row>
    <row r="326" spans="1:6" ht="15.75" x14ac:dyDescent="0.25">
      <c r="A326" s="6"/>
      <c r="C326" s="27">
        <v>8</v>
      </c>
      <c r="D326" s="27" t="s">
        <v>43</v>
      </c>
      <c r="E326" s="36">
        <v>11.14</v>
      </c>
      <c r="F326" s="35">
        <v>1</v>
      </c>
    </row>
    <row r="327" spans="1:6" ht="15.75" x14ac:dyDescent="0.25">
      <c r="A327" s="6"/>
      <c r="C327" s="27">
        <v>9</v>
      </c>
      <c r="D327" s="27" t="s">
        <v>43</v>
      </c>
      <c r="E327" s="36">
        <v>11.14</v>
      </c>
      <c r="F327" s="35">
        <v>1</v>
      </c>
    </row>
    <row r="328" spans="1:6" ht="15.75" x14ac:dyDescent="0.25">
      <c r="A328" s="6"/>
      <c r="C328" s="27">
        <v>1</v>
      </c>
      <c r="D328" s="27" t="s">
        <v>44</v>
      </c>
      <c r="E328" s="36">
        <v>3.2675000000000001</v>
      </c>
      <c r="F328" s="35">
        <v>0</v>
      </c>
    </row>
    <row r="329" spans="1:6" ht="15.75" x14ac:dyDescent="0.25">
      <c r="A329" s="6"/>
      <c r="C329" s="27">
        <v>2</v>
      </c>
      <c r="D329" s="27" t="s">
        <v>44</v>
      </c>
      <c r="E329" s="36">
        <v>4.47</v>
      </c>
      <c r="F329" s="35">
        <v>0</v>
      </c>
    </row>
    <row r="330" spans="1:6" ht="15.75" x14ac:dyDescent="0.25">
      <c r="A330" s="6"/>
      <c r="C330" s="27">
        <v>3</v>
      </c>
      <c r="D330" s="27" t="s">
        <v>44</v>
      </c>
      <c r="E330" s="36">
        <v>2.6274999999999999</v>
      </c>
      <c r="F330" s="35">
        <v>0</v>
      </c>
    </row>
    <row r="331" spans="1:6" ht="15.75" x14ac:dyDescent="0.25">
      <c r="A331" s="6"/>
      <c r="C331" s="27">
        <v>4</v>
      </c>
      <c r="D331" s="27" t="s">
        <v>44</v>
      </c>
      <c r="E331" s="36">
        <v>2.7425000000000002</v>
      </c>
      <c r="F331" s="35">
        <v>0</v>
      </c>
    </row>
    <row r="332" spans="1:6" ht="15.75" x14ac:dyDescent="0.25">
      <c r="A332" s="6"/>
      <c r="C332" s="27">
        <v>5</v>
      </c>
      <c r="D332" s="27" t="s">
        <v>44</v>
      </c>
      <c r="E332" s="36">
        <v>5.6408333333333296</v>
      </c>
      <c r="F332" s="35">
        <v>0</v>
      </c>
    </row>
    <row r="333" spans="1:6" ht="15.75" x14ac:dyDescent="0.25">
      <c r="A333" s="6"/>
      <c r="C333" s="27">
        <v>6</v>
      </c>
      <c r="D333" s="27" t="s">
        <v>44</v>
      </c>
      <c r="E333" s="36">
        <v>4.3387500000000001</v>
      </c>
      <c r="F333" s="35">
        <v>0</v>
      </c>
    </row>
    <row r="334" spans="1:6" ht="15.75" x14ac:dyDescent="0.25">
      <c r="A334" s="6"/>
      <c r="C334" s="27">
        <v>7</v>
      </c>
      <c r="D334" s="27" t="s">
        <v>44</v>
      </c>
      <c r="E334" s="36">
        <v>7.0812499999999998</v>
      </c>
      <c r="F334" s="35">
        <v>0</v>
      </c>
    </row>
    <row r="335" spans="1:6" ht="15.75" x14ac:dyDescent="0.25">
      <c r="A335" s="6"/>
      <c r="C335" s="27">
        <v>8</v>
      </c>
      <c r="D335" s="27" t="s">
        <v>44</v>
      </c>
      <c r="E335" s="36">
        <v>16.920000000000002</v>
      </c>
      <c r="F335" s="35">
        <v>0</v>
      </c>
    </row>
    <row r="336" spans="1:6" ht="15.75" x14ac:dyDescent="0.25">
      <c r="A336" s="6"/>
      <c r="C336" s="27">
        <v>9</v>
      </c>
      <c r="D336" s="27" t="s">
        <v>44</v>
      </c>
      <c r="E336" s="36">
        <v>20</v>
      </c>
      <c r="F336" s="35">
        <v>0</v>
      </c>
    </row>
    <row r="337" spans="1:6" ht="15.75" x14ac:dyDescent="0.25">
      <c r="A337" s="6"/>
      <c r="C337" s="27">
        <v>1</v>
      </c>
      <c r="D337" s="27" t="s">
        <v>45</v>
      </c>
      <c r="E337" s="36">
        <v>6.75</v>
      </c>
      <c r="F337" s="35">
        <v>1</v>
      </c>
    </row>
    <row r="338" spans="1:6" ht="15.75" x14ac:dyDescent="0.25">
      <c r="A338" s="6"/>
      <c r="C338" s="27">
        <v>2</v>
      </c>
      <c r="D338" s="27" t="s">
        <v>45</v>
      </c>
      <c r="E338" s="36">
        <v>6.75</v>
      </c>
      <c r="F338" s="35">
        <v>1</v>
      </c>
    </row>
    <row r="339" spans="1:6" ht="15.75" x14ac:dyDescent="0.25">
      <c r="A339" s="6"/>
      <c r="C339" s="27">
        <v>3</v>
      </c>
      <c r="D339" s="27" t="s">
        <v>45</v>
      </c>
      <c r="E339" s="36">
        <v>7.8925000000000001</v>
      </c>
      <c r="F339" s="35">
        <v>0</v>
      </c>
    </row>
    <row r="340" spans="1:6" ht="15.75" x14ac:dyDescent="0.25">
      <c r="A340" s="6"/>
      <c r="C340" s="27">
        <v>4</v>
      </c>
      <c r="D340" s="27" t="s">
        <v>45</v>
      </c>
      <c r="E340" s="36">
        <v>6.75</v>
      </c>
      <c r="F340" s="35">
        <v>1</v>
      </c>
    </row>
    <row r="341" spans="1:6" ht="15.75" x14ac:dyDescent="0.25">
      <c r="A341" s="6"/>
      <c r="C341" s="27">
        <v>5</v>
      </c>
      <c r="D341" s="27" t="s">
        <v>45</v>
      </c>
      <c r="E341" s="36">
        <v>6.75</v>
      </c>
      <c r="F341" s="35">
        <v>1</v>
      </c>
    </row>
    <row r="342" spans="1:6" ht="15.75" x14ac:dyDescent="0.25">
      <c r="A342" s="6"/>
      <c r="C342" s="27">
        <v>6</v>
      </c>
      <c r="D342" s="27" t="s">
        <v>45</v>
      </c>
      <c r="E342" s="36">
        <v>6.75</v>
      </c>
      <c r="F342" s="35">
        <v>1</v>
      </c>
    </row>
    <row r="343" spans="1:6" ht="15.75" x14ac:dyDescent="0.25">
      <c r="A343" s="6"/>
      <c r="C343" s="27">
        <v>7</v>
      </c>
      <c r="D343" s="27" t="s">
        <v>45</v>
      </c>
      <c r="E343" s="36">
        <v>6.75</v>
      </c>
      <c r="F343" s="35">
        <v>1</v>
      </c>
    </row>
    <row r="344" spans="1:6" ht="15.75" x14ac:dyDescent="0.25">
      <c r="A344" s="6"/>
      <c r="C344" s="27">
        <v>8</v>
      </c>
      <c r="D344" s="27" t="s">
        <v>45</v>
      </c>
      <c r="E344" s="36">
        <v>6.75</v>
      </c>
      <c r="F344" s="35">
        <v>1</v>
      </c>
    </row>
    <row r="345" spans="1:6" ht="15.75" x14ac:dyDescent="0.25">
      <c r="A345" s="6"/>
      <c r="C345" s="27">
        <v>9</v>
      </c>
      <c r="D345" s="27" t="s">
        <v>45</v>
      </c>
      <c r="E345" s="36">
        <v>6.75</v>
      </c>
      <c r="F345" s="35">
        <v>1</v>
      </c>
    </row>
    <row r="346" spans="1:6" ht="15.75" x14ac:dyDescent="0.25">
      <c r="A346" s="6"/>
      <c r="C346" s="27">
        <v>1</v>
      </c>
      <c r="D346" s="27" t="s">
        <v>46</v>
      </c>
      <c r="E346" s="36">
        <v>34.075000000000003</v>
      </c>
      <c r="F346" s="35">
        <v>1</v>
      </c>
    </row>
    <row r="347" spans="1:6" ht="15.75" x14ac:dyDescent="0.25">
      <c r="A347" s="6"/>
      <c r="C347" s="27">
        <v>2</v>
      </c>
      <c r="D347" s="27" t="s">
        <v>46</v>
      </c>
      <c r="E347" s="36">
        <v>34.075000000000003</v>
      </c>
      <c r="F347" s="35">
        <v>1</v>
      </c>
    </row>
    <row r="348" spans="1:6" ht="15.75" x14ac:dyDescent="0.25">
      <c r="A348" s="6"/>
      <c r="C348" s="27">
        <v>3</v>
      </c>
      <c r="D348" s="27" t="s">
        <v>46</v>
      </c>
      <c r="E348" s="36">
        <v>34.075000000000003</v>
      </c>
      <c r="F348" s="35">
        <v>1</v>
      </c>
    </row>
    <row r="349" spans="1:6" ht="15.75" x14ac:dyDescent="0.25">
      <c r="A349" s="6"/>
      <c r="C349" s="27">
        <v>4</v>
      </c>
      <c r="D349" s="27" t="s">
        <v>46</v>
      </c>
      <c r="E349" s="36">
        <v>34.075000000000003</v>
      </c>
      <c r="F349" s="35">
        <v>1</v>
      </c>
    </row>
    <row r="350" spans="1:6" ht="15.75" x14ac:dyDescent="0.25">
      <c r="A350" s="6"/>
      <c r="C350" s="27">
        <v>5</v>
      </c>
      <c r="D350" s="27" t="s">
        <v>46</v>
      </c>
      <c r="E350" s="36">
        <v>34.075000000000003</v>
      </c>
      <c r="F350" s="35">
        <v>1</v>
      </c>
    </row>
    <row r="351" spans="1:6" ht="15.75" x14ac:dyDescent="0.25">
      <c r="A351" s="6"/>
      <c r="C351" s="27">
        <v>6</v>
      </c>
      <c r="D351" s="27" t="s">
        <v>46</v>
      </c>
      <c r="E351" s="36">
        <v>34.075000000000003</v>
      </c>
      <c r="F351" s="35">
        <v>1</v>
      </c>
    </row>
    <row r="352" spans="1:6" ht="15.75" x14ac:dyDescent="0.25">
      <c r="A352" s="6"/>
      <c r="C352" s="27">
        <v>7</v>
      </c>
      <c r="D352" s="27" t="s">
        <v>46</v>
      </c>
      <c r="E352" s="36">
        <v>34.075000000000003</v>
      </c>
      <c r="F352" s="35">
        <v>1</v>
      </c>
    </row>
    <row r="353" spans="1:6" ht="15.75" x14ac:dyDescent="0.25">
      <c r="A353" s="6"/>
      <c r="C353" s="27">
        <v>8</v>
      </c>
      <c r="D353" s="27" t="s">
        <v>46</v>
      </c>
      <c r="E353" s="36">
        <v>34.075000000000003</v>
      </c>
      <c r="F353" s="35">
        <v>1</v>
      </c>
    </row>
    <row r="354" spans="1:6" ht="15.75" x14ac:dyDescent="0.25">
      <c r="A354" s="6"/>
      <c r="C354" s="27">
        <v>9</v>
      </c>
      <c r="D354" s="27" t="s">
        <v>46</v>
      </c>
      <c r="E354" s="36">
        <v>34.075000000000003</v>
      </c>
      <c r="F354" s="35">
        <v>1</v>
      </c>
    </row>
    <row r="355" spans="1:6" ht="15.75" x14ac:dyDescent="0.25">
      <c r="A355" s="6"/>
      <c r="C355" s="27">
        <v>1</v>
      </c>
      <c r="D355" s="27" t="s">
        <v>47</v>
      </c>
      <c r="E355" s="36">
        <v>0.8075</v>
      </c>
      <c r="F355" s="35">
        <v>0</v>
      </c>
    </row>
    <row r="356" spans="1:6" ht="15.75" x14ac:dyDescent="0.25">
      <c r="A356" s="6"/>
      <c r="C356" s="27">
        <v>2</v>
      </c>
      <c r="D356" s="27" t="s">
        <v>47</v>
      </c>
      <c r="E356" s="36">
        <v>4.3724999999999996</v>
      </c>
      <c r="F356" s="35">
        <v>0</v>
      </c>
    </row>
    <row r="357" spans="1:6" ht="15.75" x14ac:dyDescent="0.25">
      <c r="A357" s="6"/>
      <c r="C357" s="27">
        <v>3</v>
      </c>
      <c r="D357" s="27" t="s">
        <v>47</v>
      </c>
      <c r="E357" s="36">
        <v>1.1299999999999999</v>
      </c>
      <c r="F357" s="35">
        <v>0</v>
      </c>
    </row>
    <row r="358" spans="1:6" ht="15.75" x14ac:dyDescent="0.25">
      <c r="A358" s="6"/>
      <c r="C358" s="27">
        <v>4</v>
      </c>
      <c r="D358" s="27" t="s">
        <v>47</v>
      </c>
      <c r="E358" s="36">
        <v>2.5575000000000001</v>
      </c>
      <c r="F358" s="35">
        <v>0</v>
      </c>
    </row>
    <row r="359" spans="1:6" ht="15.75" x14ac:dyDescent="0.25">
      <c r="A359" s="6"/>
      <c r="C359" s="27">
        <v>5</v>
      </c>
      <c r="D359" s="27" t="s">
        <v>47</v>
      </c>
      <c r="E359" s="36">
        <v>2.1837499999999999</v>
      </c>
      <c r="F359" s="35">
        <v>0</v>
      </c>
    </row>
    <row r="360" spans="1:6" ht="15.75" x14ac:dyDescent="0.25">
      <c r="A360" s="6"/>
      <c r="C360" s="27">
        <v>6</v>
      </c>
      <c r="D360" s="27" t="s">
        <v>47</v>
      </c>
      <c r="E360" s="36">
        <v>2.1924999999999999</v>
      </c>
      <c r="F360" s="35">
        <v>0</v>
      </c>
    </row>
    <row r="361" spans="1:6" ht="15.75" x14ac:dyDescent="0.25">
      <c r="A361" s="6"/>
      <c r="C361" s="27">
        <v>7</v>
      </c>
      <c r="D361" s="27" t="s">
        <v>47</v>
      </c>
      <c r="E361" s="36">
        <v>3.9</v>
      </c>
      <c r="F361" s="35">
        <v>0</v>
      </c>
    </row>
    <row r="362" spans="1:6" ht="15.75" x14ac:dyDescent="0.25">
      <c r="A362" s="6"/>
      <c r="C362" s="27">
        <v>8</v>
      </c>
      <c r="D362" s="27" t="s">
        <v>47</v>
      </c>
      <c r="E362" s="36">
        <v>10.89625</v>
      </c>
      <c r="F362" s="35">
        <v>0</v>
      </c>
    </row>
    <row r="363" spans="1:6" ht="15.75" x14ac:dyDescent="0.25">
      <c r="A363" s="6"/>
      <c r="C363" s="27">
        <v>9</v>
      </c>
      <c r="D363" s="27" t="s">
        <v>47</v>
      </c>
      <c r="E363" s="36">
        <v>8.1074999999999999</v>
      </c>
      <c r="F363" s="35">
        <v>0</v>
      </c>
    </row>
    <row r="364" spans="1:6" ht="15.75" x14ac:dyDescent="0.25">
      <c r="A364" s="6"/>
      <c r="C364" s="27">
        <v>1</v>
      </c>
      <c r="D364" s="27" t="s">
        <v>48</v>
      </c>
      <c r="E364" s="36">
        <v>67.132499999999993</v>
      </c>
      <c r="F364" s="35">
        <v>1</v>
      </c>
    </row>
    <row r="365" spans="1:6" ht="15.75" x14ac:dyDescent="0.25">
      <c r="A365" s="6"/>
      <c r="C365" s="27">
        <v>2</v>
      </c>
      <c r="D365" s="27" t="s">
        <v>48</v>
      </c>
      <c r="E365" s="36">
        <v>67.132499999999993</v>
      </c>
      <c r="F365" s="35">
        <v>1</v>
      </c>
    </row>
    <row r="366" spans="1:6" ht="15.75" x14ac:dyDescent="0.25">
      <c r="A366" s="6"/>
      <c r="C366" s="27">
        <v>3</v>
      </c>
      <c r="D366" s="27" t="s">
        <v>48</v>
      </c>
      <c r="E366" s="36">
        <v>67.132499999999993</v>
      </c>
      <c r="F366" s="35">
        <v>1</v>
      </c>
    </row>
    <row r="367" spans="1:6" ht="15.75" x14ac:dyDescent="0.25">
      <c r="A367" s="6"/>
      <c r="C367" s="27">
        <v>4</v>
      </c>
      <c r="D367" s="27" t="s">
        <v>48</v>
      </c>
      <c r="E367" s="36">
        <v>67.132499999999993</v>
      </c>
      <c r="F367" s="35">
        <v>1</v>
      </c>
    </row>
    <row r="368" spans="1:6" ht="15.75" x14ac:dyDescent="0.25">
      <c r="A368" s="6"/>
      <c r="C368" s="27">
        <v>5</v>
      </c>
      <c r="D368" s="27" t="s">
        <v>48</v>
      </c>
      <c r="E368" s="36">
        <v>67.132499999999993</v>
      </c>
      <c r="F368" s="35">
        <v>1</v>
      </c>
    </row>
    <row r="369" spans="1:6" ht="15.75" x14ac:dyDescent="0.25">
      <c r="A369" s="6"/>
      <c r="C369" s="27">
        <v>6</v>
      </c>
      <c r="D369" s="27" t="s">
        <v>48</v>
      </c>
      <c r="E369" s="36">
        <v>67.132499999999993</v>
      </c>
      <c r="F369" s="35">
        <v>1</v>
      </c>
    </row>
    <row r="370" spans="1:6" ht="15.75" x14ac:dyDescent="0.25">
      <c r="A370" s="6"/>
      <c r="C370" s="27">
        <v>7</v>
      </c>
      <c r="D370" s="27" t="s">
        <v>48</v>
      </c>
      <c r="E370" s="36">
        <v>67.132499999999993</v>
      </c>
      <c r="F370" s="35">
        <v>1</v>
      </c>
    </row>
    <row r="371" spans="1:6" ht="15.75" x14ac:dyDescent="0.25">
      <c r="A371" s="6"/>
      <c r="C371" s="27">
        <v>8</v>
      </c>
      <c r="D371" s="27" t="s">
        <v>48</v>
      </c>
      <c r="E371" s="36">
        <v>67.132499999999993</v>
      </c>
      <c r="F371" s="35">
        <v>1</v>
      </c>
    </row>
    <row r="372" spans="1:6" ht="15.75" x14ac:dyDescent="0.25">
      <c r="A372" s="6"/>
      <c r="C372" s="27">
        <v>9</v>
      </c>
      <c r="D372" s="27" t="s">
        <v>48</v>
      </c>
      <c r="E372" s="36">
        <v>67.132499999999993</v>
      </c>
      <c r="F372" s="35">
        <v>1</v>
      </c>
    </row>
    <row r="373" spans="1:6" ht="15.75" x14ac:dyDescent="0.25">
      <c r="A373" s="6"/>
      <c r="C373" s="27">
        <v>1</v>
      </c>
      <c r="D373" s="27" t="s">
        <v>49</v>
      </c>
      <c r="E373" s="36">
        <v>16.1733333333333</v>
      </c>
      <c r="F373" s="35">
        <v>1</v>
      </c>
    </row>
    <row r="374" spans="1:6" ht="15.75" x14ac:dyDescent="0.25">
      <c r="A374" s="6"/>
      <c r="C374" s="27">
        <v>2</v>
      </c>
      <c r="D374" s="27" t="s">
        <v>49</v>
      </c>
      <c r="E374" s="36">
        <v>16.1733333333333</v>
      </c>
      <c r="F374" s="35">
        <v>1</v>
      </c>
    </row>
    <row r="375" spans="1:6" ht="15.75" x14ac:dyDescent="0.25">
      <c r="A375" s="6"/>
      <c r="C375" s="27">
        <v>3</v>
      </c>
      <c r="D375" s="27" t="s">
        <v>49</v>
      </c>
      <c r="E375" s="36">
        <v>12.5975</v>
      </c>
      <c r="F375" s="35">
        <v>0</v>
      </c>
    </row>
    <row r="376" spans="1:6" ht="15.75" x14ac:dyDescent="0.25">
      <c r="A376" s="6"/>
      <c r="C376" s="27">
        <v>4</v>
      </c>
      <c r="D376" s="27" t="s">
        <v>49</v>
      </c>
      <c r="E376" s="36">
        <v>16.1733333333333</v>
      </c>
      <c r="F376" s="35">
        <v>1</v>
      </c>
    </row>
    <row r="377" spans="1:6" ht="15.75" x14ac:dyDescent="0.25">
      <c r="A377" s="6"/>
      <c r="C377" s="27">
        <v>5</v>
      </c>
      <c r="D377" s="27" t="s">
        <v>49</v>
      </c>
      <c r="E377" s="36">
        <v>16.1733333333333</v>
      </c>
      <c r="F377" s="35">
        <v>1</v>
      </c>
    </row>
    <row r="378" spans="1:6" ht="15.75" x14ac:dyDescent="0.25">
      <c r="A378" s="6"/>
      <c r="C378" s="27">
        <v>6</v>
      </c>
      <c r="D378" s="27" t="s">
        <v>49</v>
      </c>
      <c r="E378" s="36">
        <v>16.1733333333333</v>
      </c>
      <c r="F378" s="35">
        <v>1</v>
      </c>
    </row>
    <row r="379" spans="1:6" ht="15.75" x14ac:dyDescent="0.25">
      <c r="A379" s="6"/>
      <c r="C379" s="27">
        <v>7</v>
      </c>
      <c r="D379" s="27" t="s">
        <v>49</v>
      </c>
      <c r="E379" s="36">
        <v>16.1733333333333</v>
      </c>
      <c r="F379" s="35">
        <v>1</v>
      </c>
    </row>
    <row r="380" spans="1:6" ht="15.75" x14ac:dyDescent="0.25">
      <c r="A380" s="6"/>
      <c r="C380" s="27">
        <v>8</v>
      </c>
      <c r="D380" s="27" t="s">
        <v>49</v>
      </c>
      <c r="E380" s="36">
        <v>16.1733333333333</v>
      </c>
      <c r="F380" s="35">
        <v>1</v>
      </c>
    </row>
    <row r="381" spans="1:6" ht="15.75" x14ac:dyDescent="0.25">
      <c r="A381" s="6"/>
      <c r="C381" s="27">
        <v>9</v>
      </c>
      <c r="D381" s="27" t="s">
        <v>49</v>
      </c>
      <c r="E381" s="36">
        <v>16.1733333333333</v>
      </c>
      <c r="F381" s="35">
        <v>1</v>
      </c>
    </row>
    <row r="382" spans="1:6" ht="15.75" x14ac:dyDescent="0.25">
      <c r="A382" s="6"/>
      <c r="C382" s="27">
        <v>1</v>
      </c>
      <c r="D382" s="27" t="s">
        <v>50</v>
      </c>
      <c r="E382" s="36">
        <v>11.955</v>
      </c>
      <c r="F382" s="35">
        <v>1</v>
      </c>
    </row>
    <row r="383" spans="1:6" ht="15.75" x14ac:dyDescent="0.25">
      <c r="A383" s="6"/>
      <c r="C383" s="27">
        <v>2</v>
      </c>
      <c r="D383" s="27" t="s">
        <v>50</v>
      </c>
      <c r="E383" s="36">
        <v>11.955</v>
      </c>
      <c r="F383" s="35">
        <v>1</v>
      </c>
    </row>
    <row r="384" spans="1:6" ht="15.75" x14ac:dyDescent="0.25">
      <c r="A384" s="6"/>
      <c r="C384" s="27">
        <v>3</v>
      </c>
      <c r="D384" s="27" t="s">
        <v>50</v>
      </c>
      <c r="E384" s="36">
        <v>11.955</v>
      </c>
      <c r="F384" s="35">
        <v>1</v>
      </c>
    </row>
    <row r="385" spans="1:6" ht="15.75" x14ac:dyDescent="0.25">
      <c r="A385" s="6"/>
      <c r="C385" s="27">
        <v>4</v>
      </c>
      <c r="D385" s="27" t="s">
        <v>50</v>
      </c>
      <c r="E385" s="36">
        <v>11.955</v>
      </c>
      <c r="F385" s="35">
        <v>1</v>
      </c>
    </row>
    <row r="386" spans="1:6" ht="15.75" x14ac:dyDescent="0.25">
      <c r="A386" s="6"/>
      <c r="C386" s="27">
        <v>5</v>
      </c>
      <c r="D386" s="27" t="s">
        <v>50</v>
      </c>
      <c r="E386" s="36">
        <v>11.955</v>
      </c>
      <c r="F386" s="35">
        <v>1</v>
      </c>
    </row>
    <row r="387" spans="1:6" ht="15.75" x14ac:dyDescent="0.25">
      <c r="A387" s="6"/>
      <c r="C387" s="27">
        <v>6</v>
      </c>
      <c r="D387" s="27" t="s">
        <v>50</v>
      </c>
      <c r="E387" s="36">
        <v>11.955</v>
      </c>
      <c r="F387" s="35">
        <v>1</v>
      </c>
    </row>
    <row r="388" spans="1:6" ht="15.75" x14ac:dyDescent="0.25">
      <c r="A388" s="6"/>
      <c r="C388" s="27">
        <v>7</v>
      </c>
      <c r="D388" s="27" t="s">
        <v>50</v>
      </c>
      <c r="E388" s="36">
        <v>11.955</v>
      </c>
      <c r="F388" s="35">
        <v>1</v>
      </c>
    </row>
    <row r="389" spans="1:6" ht="15.75" x14ac:dyDescent="0.25">
      <c r="A389" s="6"/>
      <c r="C389" s="27">
        <v>8</v>
      </c>
      <c r="D389" s="27" t="s">
        <v>50</v>
      </c>
      <c r="E389" s="36">
        <v>11.955</v>
      </c>
      <c r="F389" s="35">
        <v>1</v>
      </c>
    </row>
    <row r="390" spans="1:6" ht="15.75" x14ac:dyDescent="0.25">
      <c r="A390" s="6"/>
      <c r="C390" s="27">
        <v>9</v>
      </c>
      <c r="D390" s="27" t="s">
        <v>50</v>
      </c>
      <c r="E390" s="36">
        <v>11.955</v>
      </c>
      <c r="F390" s="35">
        <v>1</v>
      </c>
    </row>
    <row r="391" spans="1:6" ht="15.75" x14ac:dyDescent="0.25">
      <c r="A391" s="6"/>
      <c r="C391" s="27">
        <v>1</v>
      </c>
      <c r="D391" s="27" t="s">
        <v>51</v>
      </c>
      <c r="E391" s="36">
        <v>8.8874999999999993</v>
      </c>
      <c r="F391" s="35">
        <v>1</v>
      </c>
    </row>
    <row r="392" spans="1:6" ht="15.75" x14ac:dyDescent="0.25">
      <c r="A392" s="6"/>
      <c r="C392" s="27">
        <v>2</v>
      </c>
      <c r="D392" s="27" t="s">
        <v>51</v>
      </c>
      <c r="E392" s="36">
        <v>8.8874999999999993</v>
      </c>
      <c r="F392" s="35">
        <v>1</v>
      </c>
    </row>
    <row r="393" spans="1:6" ht="15.75" x14ac:dyDescent="0.25">
      <c r="A393" s="6"/>
      <c r="C393" s="27">
        <v>3</v>
      </c>
      <c r="D393" s="27" t="s">
        <v>51</v>
      </c>
      <c r="E393" s="36">
        <v>8.8874999999999993</v>
      </c>
      <c r="F393" s="35">
        <v>1</v>
      </c>
    </row>
    <row r="394" spans="1:6" ht="15.75" x14ac:dyDescent="0.25">
      <c r="A394" s="6"/>
      <c r="C394" s="27">
        <v>4</v>
      </c>
      <c r="D394" s="27" t="s">
        <v>51</v>
      </c>
      <c r="E394" s="36">
        <v>8.8874999999999993</v>
      </c>
      <c r="F394" s="35">
        <v>1</v>
      </c>
    </row>
    <row r="395" spans="1:6" ht="15.75" x14ac:dyDescent="0.25">
      <c r="A395" s="6"/>
      <c r="C395" s="27">
        <v>5</v>
      </c>
      <c r="D395" s="27" t="s">
        <v>51</v>
      </c>
      <c r="E395" s="36">
        <v>8.8874999999999993</v>
      </c>
      <c r="F395" s="35">
        <v>1</v>
      </c>
    </row>
    <row r="396" spans="1:6" ht="15.75" x14ac:dyDescent="0.25">
      <c r="A396" s="6"/>
      <c r="C396" s="27">
        <v>6</v>
      </c>
      <c r="D396" s="27" t="s">
        <v>51</v>
      </c>
      <c r="E396" s="36">
        <v>8.8874999999999993</v>
      </c>
      <c r="F396" s="35">
        <v>1</v>
      </c>
    </row>
    <row r="397" spans="1:6" ht="15.75" x14ac:dyDescent="0.25">
      <c r="A397" s="6"/>
      <c r="C397" s="27">
        <v>7</v>
      </c>
      <c r="D397" s="27" t="s">
        <v>51</v>
      </c>
      <c r="E397" s="36">
        <v>8.8874999999999993</v>
      </c>
      <c r="F397" s="35">
        <v>1</v>
      </c>
    </row>
    <row r="398" spans="1:6" ht="15.75" x14ac:dyDescent="0.25">
      <c r="A398" s="6"/>
      <c r="C398" s="27">
        <v>8</v>
      </c>
      <c r="D398" s="27" t="s">
        <v>51</v>
      </c>
      <c r="E398" s="36">
        <v>8.8874999999999993</v>
      </c>
      <c r="F398" s="35">
        <v>1</v>
      </c>
    </row>
    <row r="399" spans="1:6" ht="15.75" x14ac:dyDescent="0.25">
      <c r="A399" s="6"/>
      <c r="C399" s="27">
        <v>9</v>
      </c>
      <c r="D399" s="27" t="s">
        <v>51</v>
      </c>
      <c r="E399" s="36">
        <v>8.8874999999999993</v>
      </c>
      <c r="F399" s="35">
        <v>1</v>
      </c>
    </row>
    <row r="400" spans="1:6" ht="15.75" x14ac:dyDescent="0.25">
      <c r="A400" s="6"/>
      <c r="C400" s="27">
        <v>1</v>
      </c>
      <c r="D400" s="27" t="s">
        <v>52</v>
      </c>
      <c r="E400" s="36">
        <v>10.050000000000001</v>
      </c>
      <c r="F400" s="35">
        <v>0</v>
      </c>
    </row>
    <row r="401" spans="1:6" ht="15.75" x14ac:dyDescent="0.25">
      <c r="A401" s="6"/>
      <c r="C401" s="27">
        <v>2</v>
      </c>
      <c r="D401" s="27" t="s">
        <v>52</v>
      </c>
      <c r="E401" s="36">
        <v>26.98</v>
      </c>
      <c r="F401" s="35">
        <v>0</v>
      </c>
    </row>
    <row r="402" spans="1:6" ht="15.75" x14ac:dyDescent="0.25">
      <c r="A402" s="6"/>
      <c r="C402" s="27">
        <v>3</v>
      </c>
      <c r="D402" s="27" t="s">
        <v>52</v>
      </c>
      <c r="E402" s="36">
        <v>9.84</v>
      </c>
      <c r="F402" s="35">
        <v>0</v>
      </c>
    </row>
    <row r="403" spans="1:6" ht="15.75" x14ac:dyDescent="0.25">
      <c r="A403" s="6"/>
      <c r="C403" s="27">
        <v>4</v>
      </c>
      <c r="D403" s="27" t="s">
        <v>52</v>
      </c>
      <c r="E403" s="36">
        <v>29.94</v>
      </c>
      <c r="F403" s="35">
        <v>0</v>
      </c>
    </row>
    <row r="404" spans="1:6" ht="15.75" x14ac:dyDescent="0.25">
      <c r="A404" s="6"/>
      <c r="C404" s="27">
        <v>5</v>
      </c>
      <c r="D404" s="27" t="s">
        <v>52</v>
      </c>
      <c r="E404" s="36">
        <v>24.65</v>
      </c>
      <c r="F404" s="35">
        <v>0</v>
      </c>
    </row>
    <row r="405" spans="1:6" ht="15.75" x14ac:dyDescent="0.25">
      <c r="A405" s="6"/>
      <c r="C405" s="27">
        <v>6</v>
      </c>
      <c r="D405" s="27" t="s">
        <v>52</v>
      </c>
      <c r="E405" s="36">
        <v>21.85</v>
      </c>
      <c r="F405" s="35">
        <v>0</v>
      </c>
    </row>
    <row r="406" spans="1:6" ht="15.75" x14ac:dyDescent="0.25">
      <c r="A406" s="6"/>
      <c r="C406" s="27">
        <v>7</v>
      </c>
      <c r="D406" s="27" t="s">
        <v>52</v>
      </c>
      <c r="E406" s="36">
        <v>17.77</v>
      </c>
      <c r="F406" s="35">
        <v>0</v>
      </c>
    </row>
    <row r="407" spans="1:6" ht="15.75" x14ac:dyDescent="0.25">
      <c r="A407" s="6"/>
      <c r="C407" s="27">
        <v>8</v>
      </c>
      <c r="D407" s="27" t="s">
        <v>52</v>
      </c>
      <c r="E407" s="36">
        <v>27.74</v>
      </c>
      <c r="F407" s="35">
        <v>0</v>
      </c>
    </row>
    <row r="408" spans="1:6" ht="15.75" x14ac:dyDescent="0.25">
      <c r="A408" s="6"/>
      <c r="C408" s="27">
        <v>9</v>
      </c>
      <c r="D408" s="27" t="s">
        <v>52</v>
      </c>
      <c r="E408" s="36">
        <v>77.400000000000006</v>
      </c>
      <c r="F408" s="35">
        <v>0</v>
      </c>
    </row>
    <row r="409" spans="1:6" ht="15.75" x14ac:dyDescent="0.25">
      <c r="A409" s="6"/>
      <c r="C409" s="27">
        <v>1</v>
      </c>
      <c r="D409" s="27" t="s">
        <v>53</v>
      </c>
      <c r="E409" s="36">
        <v>0.435</v>
      </c>
      <c r="F409" s="35">
        <v>0</v>
      </c>
    </row>
    <row r="410" spans="1:6" ht="15.75" x14ac:dyDescent="0.25">
      <c r="A410" s="6"/>
      <c r="C410" s="27">
        <v>2</v>
      </c>
      <c r="D410" s="27" t="s">
        <v>53</v>
      </c>
      <c r="E410" s="36">
        <v>2.6465000000000001</v>
      </c>
      <c r="F410" s="35">
        <v>0</v>
      </c>
    </row>
    <row r="411" spans="1:6" ht="15.75" x14ac:dyDescent="0.25">
      <c r="A411" s="6"/>
      <c r="C411" s="27">
        <v>3</v>
      </c>
      <c r="D411" s="27" t="s">
        <v>53</v>
      </c>
      <c r="E411" s="36">
        <v>0.31900000000000001</v>
      </c>
      <c r="F411" s="35">
        <v>0</v>
      </c>
    </row>
    <row r="412" spans="1:6" ht="15.75" x14ac:dyDescent="0.25">
      <c r="A412" s="6"/>
      <c r="C412" s="27">
        <v>4</v>
      </c>
      <c r="D412" s="27" t="s">
        <v>53</v>
      </c>
      <c r="E412" s="36">
        <v>1.5125</v>
      </c>
      <c r="F412" s="35">
        <v>0</v>
      </c>
    </row>
    <row r="413" spans="1:6" ht="15.75" x14ac:dyDescent="0.25">
      <c r="A413" s="6"/>
      <c r="C413" s="27">
        <v>5</v>
      </c>
      <c r="D413" s="27" t="s">
        <v>53</v>
      </c>
      <c r="E413" s="36">
        <v>0.82</v>
      </c>
      <c r="F413" s="35">
        <v>0</v>
      </c>
    </row>
    <row r="414" spans="1:6" ht="15.75" x14ac:dyDescent="0.25">
      <c r="A414" s="6"/>
      <c r="C414" s="27">
        <v>6</v>
      </c>
      <c r="D414" s="27" t="s">
        <v>53</v>
      </c>
      <c r="E414" s="36">
        <v>0.96899999999999997</v>
      </c>
      <c r="F414" s="35">
        <v>0</v>
      </c>
    </row>
    <row r="415" spans="1:6" ht="15.75" x14ac:dyDescent="0.25">
      <c r="A415" s="6"/>
      <c r="C415" s="27">
        <v>7</v>
      </c>
      <c r="D415" s="27" t="s">
        <v>53</v>
      </c>
      <c r="E415" s="36">
        <v>2.3994444444444398</v>
      </c>
      <c r="F415" s="35">
        <v>0</v>
      </c>
    </row>
    <row r="416" spans="1:6" ht="15.75" x14ac:dyDescent="0.25">
      <c r="A416" s="6"/>
      <c r="C416" s="27">
        <v>8</v>
      </c>
      <c r="D416" s="27" t="s">
        <v>53</v>
      </c>
      <c r="E416" s="36">
        <v>3.1349999999999998</v>
      </c>
      <c r="F416" s="35">
        <v>0</v>
      </c>
    </row>
    <row r="417" spans="1:6" ht="15.75" x14ac:dyDescent="0.25">
      <c r="A417" s="6"/>
      <c r="C417" s="27">
        <v>9</v>
      </c>
      <c r="D417" s="27" t="s">
        <v>53</v>
      </c>
      <c r="E417" s="36">
        <v>3.8220000000000001</v>
      </c>
      <c r="F417" s="35">
        <v>0</v>
      </c>
    </row>
    <row r="418" spans="1:6" ht="15.75" x14ac:dyDescent="0.25">
      <c r="A418" s="6"/>
      <c r="C418" s="27">
        <v>1</v>
      </c>
      <c r="D418" s="27" t="s">
        <v>54</v>
      </c>
      <c r="E418" s="36">
        <v>43.88</v>
      </c>
      <c r="F418" s="35">
        <v>1</v>
      </c>
    </row>
    <row r="419" spans="1:6" ht="15.75" x14ac:dyDescent="0.25">
      <c r="A419" s="6"/>
      <c r="C419" s="27">
        <v>2</v>
      </c>
      <c r="D419" s="27" t="s">
        <v>54</v>
      </c>
      <c r="E419" s="36">
        <v>43.88</v>
      </c>
      <c r="F419" s="35">
        <v>1</v>
      </c>
    </row>
    <row r="420" spans="1:6" ht="15.75" x14ac:dyDescent="0.25">
      <c r="A420" s="6"/>
      <c r="C420" s="27">
        <v>3</v>
      </c>
      <c r="D420" s="27" t="s">
        <v>54</v>
      </c>
      <c r="E420" s="36">
        <v>43.88</v>
      </c>
      <c r="F420" s="35">
        <v>1</v>
      </c>
    </row>
    <row r="421" spans="1:6" ht="15.75" x14ac:dyDescent="0.25">
      <c r="A421" s="6"/>
      <c r="C421" s="27">
        <v>4</v>
      </c>
      <c r="D421" s="27" t="s">
        <v>54</v>
      </c>
      <c r="E421" s="36">
        <v>43.88</v>
      </c>
      <c r="F421" s="35">
        <v>1</v>
      </c>
    </row>
    <row r="422" spans="1:6" ht="15.75" x14ac:dyDescent="0.25">
      <c r="A422" s="6"/>
      <c r="C422" s="27">
        <v>5</v>
      </c>
      <c r="D422" s="27" t="s">
        <v>54</v>
      </c>
      <c r="E422" s="36">
        <v>43.88</v>
      </c>
      <c r="F422" s="35">
        <v>1</v>
      </c>
    </row>
    <row r="423" spans="1:6" ht="15.75" x14ac:dyDescent="0.25">
      <c r="A423" s="6"/>
      <c r="C423" s="27">
        <v>6</v>
      </c>
      <c r="D423" s="27" t="s">
        <v>54</v>
      </c>
      <c r="E423" s="36">
        <v>43.88</v>
      </c>
      <c r="F423" s="35">
        <v>1</v>
      </c>
    </row>
    <row r="424" spans="1:6" ht="15.75" x14ac:dyDescent="0.25">
      <c r="A424" s="6"/>
      <c r="C424" s="27">
        <v>7</v>
      </c>
      <c r="D424" s="27" t="s">
        <v>54</v>
      </c>
      <c r="E424" s="36">
        <v>43.88</v>
      </c>
      <c r="F424" s="35">
        <v>1</v>
      </c>
    </row>
    <row r="425" spans="1:6" ht="15.75" x14ac:dyDescent="0.25">
      <c r="A425" s="6"/>
      <c r="C425" s="27">
        <v>8</v>
      </c>
      <c r="D425" s="27" t="s">
        <v>54</v>
      </c>
      <c r="E425" s="36">
        <v>43.88</v>
      </c>
      <c r="F425" s="35">
        <v>1</v>
      </c>
    </row>
    <row r="426" spans="1:6" ht="15.75" x14ac:dyDescent="0.25">
      <c r="A426" s="6"/>
      <c r="C426" s="27">
        <v>9</v>
      </c>
      <c r="D426" s="27" t="s">
        <v>54</v>
      </c>
      <c r="E426" s="36">
        <v>43.88</v>
      </c>
      <c r="F426" s="35">
        <v>1</v>
      </c>
    </row>
    <row r="427" spans="1:6" ht="15.75" x14ac:dyDescent="0.25">
      <c r="A427" s="6"/>
      <c r="C427" s="27">
        <v>1</v>
      </c>
      <c r="D427" s="27" t="s">
        <v>55</v>
      </c>
      <c r="E427" s="36">
        <v>7.11</v>
      </c>
      <c r="F427" s="35">
        <v>0</v>
      </c>
    </row>
    <row r="428" spans="1:6" ht="15.75" x14ac:dyDescent="0.25">
      <c r="A428" s="6"/>
      <c r="C428" s="27">
        <v>2</v>
      </c>
      <c r="D428" s="27" t="s">
        <v>55</v>
      </c>
      <c r="E428" s="36">
        <v>32.697499999999998</v>
      </c>
      <c r="F428" s="35">
        <v>0</v>
      </c>
    </row>
    <row r="429" spans="1:6" ht="15.75" x14ac:dyDescent="0.25">
      <c r="A429" s="6"/>
      <c r="C429" s="27">
        <v>3</v>
      </c>
      <c r="D429" s="27" t="s">
        <v>55</v>
      </c>
      <c r="E429" s="36">
        <v>6.7</v>
      </c>
      <c r="F429" s="35">
        <v>0</v>
      </c>
    </row>
    <row r="430" spans="1:6" ht="15.75" x14ac:dyDescent="0.25">
      <c r="A430" s="6"/>
      <c r="C430" s="27">
        <v>4</v>
      </c>
      <c r="D430" s="27" t="s">
        <v>55</v>
      </c>
      <c r="E430" s="36">
        <v>16.149999999999999</v>
      </c>
      <c r="F430" s="35">
        <v>0</v>
      </c>
    </row>
    <row r="431" spans="1:6" ht="15.75" x14ac:dyDescent="0.25">
      <c r="A431" s="6"/>
      <c r="C431" s="27">
        <v>5</v>
      </c>
      <c r="D431" s="27" t="s">
        <v>55</v>
      </c>
      <c r="E431" s="36">
        <v>18.190000000000001</v>
      </c>
      <c r="F431" s="35">
        <v>0</v>
      </c>
    </row>
    <row r="432" spans="1:6" ht="15.75" x14ac:dyDescent="0.25">
      <c r="A432" s="6"/>
      <c r="C432" s="27">
        <v>6</v>
      </c>
      <c r="D432" s="27" t="s">
        <v>55</v>
      </c>
      <c r="E432" s="36">
        <v>14.25</v>
      </c>
      <c r="F432" s="35">
        <v>0</v>
      </c>
    </row>
    <row r="433" spans="1:6" ht="15.75" x14ac:dyDescent="0.25">
      <c r="A433" s="6"/>
      <c r="C433" s="27">
        <v>7</v>
      </c>
      <c r="D433" s="27" t="s">
        <v>55</v>
      </c>
      <c r="E433" s="36">
        <v>9.31</v>
      </c>
      <c r="F433" s="35">
        <v>0</v>
      </c>
    </row>
    <row r="434" spans="1:6" ht="15.75" x14ac:dyDescent="0.25">
      <c r="A434" s="6"/>
      <c r="C434" s="27">
        <v>8</v>
      </c>
      <c r="D434" s="27" t="s">
        <v>55</v>
      </c>
      <c r="E434" s="36">
        <v>16.34</v>
      </c>
      <c r="F434" s="35">
        <v>0</v>
      </c>
    </row>
    <row r="435" spans="1:6" ht="15.75" x14ac:dyDescent="0.25">
      <c r="A435" s="6"/>
      <c r="C435" s="27">
        <v>9</v>
      </c>
      <c r="D435" s="27" t="s">
        <v>55</v>
      </c>
      <c r="E435" s="36">
        <v>42.02</v>
      </c>
      <c r="F435" s="35">
        <v>0</v>
      </c>
    </row>
    <row r="436" spans="1:6" ht="15.75" x14ac:dyDescent="0.25">
      <c r="A436" s="6"/>
      <c r="C436" s="27">
        <v>1</v>
      </c>
      <c r="D436" s="27" t="s">
        <v>56</v>
      </c>
      <c r="E436" s="36">
        <v>1.4219999999999999</v>
      </c>
      <c r="F436" s="35">
        <v>0</v>
      </c>
    </row>
    <row r="437" spans="1:6" ht="15.75" x14ac:dyDescent="0.25">
      <c r="A437" s="6"/>
      <c r="C437" s="27">
        <v>2</v>
      </c>
      <c r="D437" s="27" t="s">
        <v>56</v>
      </c>
      <c r="E437" s="36">
        <v>3.5242499999999999</v>
      </c>
      <c r="F437" s="35">
        <v>0</v>
      </c>
    </row>
    <row r="438" spans="1:6" ht="15.75" x14ac:dyDescent="0.25">
      <c r="A438" s="6"/>
      <c r="C438" s="27">
        <v>3</v>
      </c>
      <c r="D438" s="27" t="s">
        <v>56</v>
      </c>
      <c r="E438" s="36">
        <v>1.4590000000000001</v>
      </c>
      <c r="F438" s="35">
        <v>0</v>
      </c>
    </row>
    <row r="439" spans="1:6" ht="15.75" x14ac:dyDescent="0.25">
      <c r="A439" s="6"/>
      <c r="C439" s="27">
        <v>4</v>
      </c>
      <c r="D439" s="27" t="s">
        <v>56</v>
      </c>
      <c r="E439" s="36">
        <v>3.16</v>
      </c>
      <c r="F439" s="35">
        <v>0</v>
      </c>
    </row>
    <row r="440" spans="1:6" ht="15.75" x14ac:dyDescent="0.25">
      <c r="A440" s="6"/>
      <c r="C440" s="27">
        <v>5</v>
      </c>
      <c r="D440" s="27" t="s">
        <v>56</v>
      </c>
      <c r="E440" s="36">
        <v>2.952</v>
      </c>
      <c r="F440" s="35">
        <v>0</v>
      </c>
    </row>
    <row r="441" spans="1:6" ht="15.75" x14ac:dyDescent="0.25">
      <c r="A441" s="6"/>
      <c r="C441" s="27">
        <v>6</v>
      </c>
      <c r="D441" s="27" t="s">
        <v>56</v>
      </c>
      <c r="E441" s="36">
        <v>1.8839999999999999</v>
      </c>
      <c r="F441" s="35">
        <v>0</v>
      </c>
    </row>
    <row r="442" spans="1:6" ht="15.75" x14ac:dyDescent="0.25">
      <c r="A442" s="6"/>
      <c r="C442" s="27">
        <v>7</v>
      </c>
      <c r="D442" s="27" t="s">
        <v>56</v>
      </c>
      <c r="E442" s="36">
        <v>1.9079999999999999</v>
      </c>
      <c r="F442" s="35">
        <v>1</v>
      </c>
    </row>
    <row r="443" spans="1:6" ht="15.75" x14ac:dyDescent="0.25">
      <c r="A443" s="6"/>
      <c r="C443" s="27">
        <v>8</v>
      </c>
      <c r="D443" s="27" t="s">
        <v>56</v>
      </c>
      <c r="E443" s="36">
        <v>5.5579999999999998</v>
      </c>
      <c r="F443" s="35">
        <v>0</v>
      </c>
    </row>
    <row r="444" spans="1:6" ht="15.75" x14ac:dyDescent="0.25">
      <c r="A444" s="6"/>
      <c r="C444" s="27">
        <v>9</v>
      </c>
      <c r="D444" s="27" t="s">
        <v>56</v>
      </c>
      <c r="E444" s="36">
        <v>4.1100000000000003</v>
      </c>
      <c r="F444" s="35">
        <v>0</v>
      </c>
    </row>
    <row r="445" spans="1:6" ht="15.75" x14ac:dyDescent="0.25">
      <c r="A445" s="6"/>
      <c r="C445" s="27">
        <v>1</v>
      </c>
      <c r="D445" s="27" t="s">
        <v>57</v>
      </c>
      <c r="E445" s="36">
        <v>1.31</v>
      </c>
      <c r="F445" s="35">
        <v>0</v>
      </c>
    </row>
    <row r="446" spans="1:6" ht="15.75" x14ac:dyDescent="0.25">
      <c r="A446" s="6"/>
      <c r="C446" s="27">
        <v>2</v>
      </c>
      <c r="D446" s="27" t="s">
        <v>57</v>
      </c>
      <c r="E446" s="36">
        <v>11.2</v>
      </c>
      <c r="F446" s="35">
        <v>0</v>
      </c>
    </row>
    <row r="447" spans="1:6" ht="15.75" x14ac:dyDescent="0.25">
      <c r="A447" s="6"/>
      <c r="C447" s="27">
        <v>3</v>
      </c>
      <c r="D447" s="27" t="s">
        <v>57</v>
      </c>
      <c r="E447" s="36">
        <v>2</v>
      </c>
      <c r="F447" s="35">
        <v>0</v>
      </c>
    </row>
    <row r="448" spans="1:6" ht="15.75" x14ac:dyDescent="0.25">
      <c r="A448" s="6"/>
      <c r="C448" s="27">
        <v>4</v>
      </c>
      <c r="D448" s="27" t="s">
        <v>57</v>
      </c>
      <c r="E448" s="36">
        <v>6.35</v>
      </c>
      <c r="F448" s="35">
        <v>0</v>
      </c>
    </row>
    <row r="449" spans="1:6" ht="15.75" x14ac:dyDescent="0.25">
      <c r="A449" s="6"/>
      <c r="C449" s="27">
        <v>5</v>
      </c>
      <c r="D449" s="27" t="s">
        <v>57</v>
      </c>
      <c r="E449" s="36">
        <v>3.21</v>
      </c>
      <c r="F449" s="35">
        <v>0</v>
      </c>
    </row>
    <row r="450" spans="1:6" ht="15.75" x14ac:dyDescent="0.25">
      <c r="A450" s="6"/>
      <c r="C450" s="27">
        <v>6</v>
      </c>
      <c r="D450" s="27" t="s">
        <v>57</v>
      </c>
      <c r="E450" s="36">
        <v>3.98</v>
      </c>
      <c r="F450" s="35">
        <v>0</v>
      </c>
    </row>
    <row r="451" spans="1:6" ht="15.75" x14ac:dyDescent="0.25">
      <c r="A451" s="6"/>
      <c r="C451" s="27">
        <v>7</v>
      </c>
      <c r="D451" s="27" t="s">
        <v>57</v>
      </c>
      <c r="E451" s="36">
        <v>13.19</v>
      </c>
      <c r="F451" s="35">
        <v>0</v>
      </c>
    </row>
    <row r="452" spans="1:6" ht="15.75" x14ac:dyDescent="0.25">
      <c r="A452" s="6"/>
      <c r="C452" s="27">
        <v>8</v>
      </c>
      <c r="D452" s="27" t="s">
        <v>57</v>
      </c>
      <c r="E452" s="36">
        <v>15.53</v>
      </c>
      <c r="F452" s="35">
        <v>0</v>
      </c>
    </row>
    <row r="453" spans="1:6" ht="15.75" x14ac:dyDescent="0.25">
      <c r="A453" s="6"/>
      <c r="C453" s="27">
        <v>9</v>
      </c>
      <c r="D453" s="27" t="s">
        <v>57</v>
      </c>
      <c r="E453" s="36">
        <v>40.659999999999997</v>
      </c>
      <c r="F453" s="35">
        <v>0</v>
      </c>
    </row>
    <row r="454" spans="1:6" ht="15.75" x14ac:dyDescent="0.25">
      <c r="A454" s="6"/>
      <c r="C454" s="27">
        <v>1</v>
      </c>
      <c r="D454" s="27" t="s">
        <v>58</v>
      </c>
      <c r="E454" s="36">
        <v>90.917499999999905</v>
      </c>
      <c r="F454" s="35">
        <v>1</v>
      </c>
    </row>
    <row r="455" spans="1:6" ht="15.75" x14ac:dyDescent="0.25">
      <c r="A455" s="6"/>
      <c r="C455" s="27">
        <v>2</v>
      </c>
      <c r="D455" s="27" t="s">
        <v>58</v>
      </c>
      <c r="E455" s="36">
        <v>90.917499999999905</v>
      </c>
      <c r="F455" s="35">
        <v>1</v>
      </c>
    </row>
    <row r="456" spans="1:6" ht="15.75" x14ac:dyDescent="0.25">
      <c r="A456" s="6"/>
      <c r="C456" s="27">
        <v>3</v>
      </c>
      <c r="D456" s="27" t="s">
        <v>58</v>
      </c>
      <c r="E456" s="36">
        <v>77.55</v>
      </c>
      <c r="F456" s="35">
        <v>0</v>
      </c>
    </row>
    <row r="457" spans="1:6" ht="15.75" x14ac:dyDescent="0.25">
      <c r="A457" s="6"/>
      <c r="C457" s="27">
        <v>4</v>
      </c>
      <c r="D457" s="27" t="s">
        <v>58</v>
      </c>
      <c r="E457" s="36">
        <v>155.72999999999999</v>
      </c>
      <c r="F457" s="35">
        <v>0</v>
      </c>
    </row>
    <row r="458" spans="1:6" ht="15.75" x14ac:dyDescent="0.25">
      <c r="A458" s="6"/>
      <c r="C458" s="27">
        <v>5</v>
      </c>
      <c r="D458" s="27" t="s">
        <v>58</v>
      </c>
      <c r="E458" s="36">
        <v>90.917499999999905</v>
      </c>
      <c r="F458" s="35">
        <v>1</v>
      </c>
    </row>
    <row r="459" spans="1:6" ht="15.75" x14ac:dyDescent="0.25">
      <c r="A459" s="6"/>
      <c r="C459" s="27">
        <v>6</v>
      </c>
      <c r="D459" s="27" t="s">
        <v>58</v>
      </c>
      <c r="E459" s="36">
        <v>90.917499999999905</v>
      </c>
      <c r="F459" s="35">
        <v>1</v>
      </c>
    </row>
    <row r="460" spans="1:6" ht="15.75" x14ac:dyDescent="0.25">
      <c r="A460" s="6"/>
      <c r="C460" s="27">
        <v>7</v>
      </c>
      <c r="D460" s="27" t="s">
        <v>58</v>
      </c>
      <c r="E460" s="36">
        <v>90.917499999999905</v>
      </c>
      <c r="F460" s="35">
        <v>1</v>
      </c>
    </row>
    <row r="461" spans="1:6" ht="15.75" x14ac:dyDescent="0.25">
      <c r="A461" s="6"/>
      <c r="C461" s="27">
        <v>8</v>
      </c>
      <c r="D461" s="27" t="s">
        <v>58</v>
      </c>
      <c r="E461" s="36">
        <v>90.917499999999905</v>
      </c>
      <c r="F461" s="35">
        <v>1</v>
      </c>
    </row>
    <row r="462" spans="1:6" ht="15.75" x14ac:dyDescent="0.25">
      <c r="A462" s="6"/>
      <c r="C462" s="27">
        <v>9</v>
      </c>
      <c r="D462" s="27" t="s">
        <v>58</v>
      </c>
      <c r="E462" s="36">
        <v>90.917499999999905</v>
      </c>
      <c r="F462" s="35">
        <v>1</v>
      </c>
    </row>
    <row r="463" spans="1:6" ht="15.75" x14ac:dyDescent="0.25">
      <c r="A463" s="6"/>
      <c r="C463" s="27">
        <v>1</v>
      </c>
      <c r="D463" s="27" t="s">
        <v>59</v>
      </c>
      <c r="E463" s="36">
        <v>7.94</v>
      </c>
      <c r="F463" s="35">
        <v>1</v>
      </c>
    </row>
    <row r="464" spans="1:6" ht="15.75" x14ac:dyDescent="0.25">
      <c r="A464" s="6"/>
      <c r="C464" s="27">
        <v>2</v>
      </c>
      <c r="D464" s="27" t="s">
        <v>59</v>
      </c>
      <c r="E464" s="36">
        <v>7.94</v>
      </c>
      <c r="F464" s="35">
        <v>1</v>
      </c>
    </row>
    <row r="465" spans="1:6" ht="15.75" x14ac:dyDescent="0.25">
      <c r="A465" s="6"/>
      <c r="C465" s="27">
        <v>3</v>
      </c>
      <c r="D465" s="27" t="s">
        <v>59</v>
      </c>
      <c r="E465" s="36">
        <v>4.9800000000000004</v>
      </c>
      <c r="F465" s="35">
        <v>0</v>
      </c>
    </row>
    <row r="466" spans="1:6" ht="15.75" x14ac:dyDescent="0.25">
      <c r="A466" s="6"/>
      <c r="C466" s="27">
        <v>4</v>
      </c>
      <c r="D466" s="27" t="s">
        <v>59</v>
      </c>
      <c r="E466" s="36">
        <v>12.70125</v>
      </c>
      <c r="F466" s="35">
        <v>0</v>
      </c>
    </row>
    <row r="467" spans="1:6" ht="15.75" x14ac:dyDescent="0.25">
      <c r="A467" s="6"/>
      <c r="C467" s="27">
        <v>5</v>
      </c>
      <c r="D467" s="27" t="s">
        <v>59</v>
      </c>
      <c r="E467" s="36">
        <v>7.94</v>
      </c>
      <c r="F467" s="35">
        <v>1</v>
      </c>
    </row>
    <row r="468" spans="1:6" ht="15.75" x14ac:dyDescent="0.25">
      <c r="A468" s="6"/>
      <c r="C468" s="27">
        <v>6</v>
      </c>
      <c r="D468" s="27" t="s">
        <v>59</v>
      </c>
      <c r="E468" s="36">
        <v>7.94</v>
      </c>
      <c r="F468" s="35">
        <v>1</v>
      </c>
    </row>
    <row r="469" spans="1:6" ht="15.75" x14ac:dyDescent="0.25">
      <c r="A469" s="6"/>
      <c r="C469" s="27">
        <v>7</v>
      </c>
      <c r="D469" s="27" t="s">
        <v>59</v>
      </c>
      <c r="E469" s="36">
        <v>7.94</v>
      </c>
      <c r="F469" s="35">
        <v>1</v>
      </c>
    </row>
    <row r="470" spans="1:6" ht="15.75" x14ac:dyDescent="0.25">
      <c r="A470" s="6"/>
      <c r="C470" s="27">
        <v>8</v>
      </c>
      <c r="D470" s="27" t="s">
        <v>59</v>
      </c>
      <c r="E470" s="36">
        <v>7.94</v>
      </c>
      <c r="F470" s="35">
        <v>1</v>
      </c>
    </row>
    <row r="471" spans="1:6" ht="15.75" x14ac:dyDescent="0.25">
      <c r="A471" s="6"/>
      <c r="C471" s="27">
        <v>9</v>
      </c>
      <c r="D471" s="27" t="s">
        <v>59</v>
      </c>
      <c r="E471" s="36">
        <v>7.94</v>
      </c>
      <c r="F471" s="35">
        <v>1</v>
      </c>
    </row>
    <row r="472" spans="1:6" ht="15.75" x14ac:dyDescent="0.25">
      <c r="A472" s="6"/>
      <c r="C472" s="27">
        <v>1</v>
      </c>
      <c r="D472" s="27" t="s">
        <v>60</v>
      </c>
      <c r="E472" s="36">
        <v>442.23</v>
      </c>
      <c r="F472" s="35">
        <v>1</v>
      </c>
    </row>
    <row r="473" spans="1:6" ht="15.75" x14ac:dyDescent="0.25">
      <c r="A473" s="6"/>
      <c r="C473" s="27">
        <v>2</v>
      </c>
      <c r="D473" s="27" t="s">
        <v>60</v>
      </c>
      <c r="E473" s="36">
        <v>442.23</v>
      </c>
      <c r="F473" s="35">
        <v>1</v>
      </c>
    </row>
    <row r="474" spans="1:6" ht="15.75" x14ac:dyDescent="0.25">
      <c r="A474" s="6"/>
      <c r="C474" s="27">
        <v>3</v>
      </c>
      <c r="D474" s="27" t="s">
        <v>60</v>
      </c>
      <c r="E474" s="36">
        <v>442.23</v>
      </c>
      <c r="F474" s="35">
        <v>0</v>
      </c>
    </row>
    <row r="475" spans="1:6" ht="15.75" x14ac:dyDescent="0.25">
      <c r="A475" s="6"/>
      <c r="C475" s="27">
        <v>4</v>
      </c>
      <c r="D475" s="27" t="s">
        <v>60</v>
      </c>
      <c r="E475" s="36">
        <v>442.23</v>
      </c>
      <c r="F475" s="35">
        <v>1</v>
      </c>
    </row>
    <row r="476" spans="1:6" ht="15.75" x14ac:dyDescent="0.25">
      <c r="A476" s="6"/>
      <c r="C476" s="27">
        <v>5</v>
      </c>
      <c r="D476" s="27" t="s">
        <v>60</v>
      </c>
      <c r="E476" s="36">
        <v>442.23</v>
      </c>
      <c r="F476" s="35">
        <v>1</v>
      </c>
    </row>
    <row r="477" spans="1:6" ht="15.75" x14ac:dyDescent="0.25">
      <c r="A477" s="6"/>
      <c r="C477" s="27">
        <v>6</v>
      </c>
      <c r="D477" s="27" t="s">
        <v>60</v>
      </c>
      <c r="E477" s="36">
        <v>442.23</v>
      </c>
      <c r="F477" s="35">
        <v>1</v>
      </c>
    </row>
    <row r="478" spans="1:6" ht="15.75" x14ac:dyDescent="0.25">
      <c r="A478" s="6"/>
      <c r="C478" s="27">
        <v>7</v>
      </c>
      <c r="D478" s="27" t="s">
        <v>60</v>
      </c>
      <c r="E478" s="36">
        <v>442.23</v>
      </c>
      <c r="F478" s="35">
        <v>1</v>
      </c>
    </row>
    <row r="479" spans="1:6" ht="15.75" x14ac:dyDescent="0.25">
      <c r="A479" s="6"/>
      <c r="C479" s="27">
        <v>8</v>
      </c>
      <c r="D479" s="27" t="s">
        <v>60</v>
      </c>
      <c r="E479" s="36">
        <v>442.23</v>
      </c>
      <c r="F479" s="35">
        <v>1</v>
      </c>
    </row>
    <row r="480" spans="1:6" ht="15.75" x14ac:dyDescent="0.25">
      <c r="A480" s="6"/>
      <c r="C480" s="27">
        <v>9</v>
      </c>
      <c r="D480" s="27" t="s">
        <v>60</v>
      </c>
      <c r="E480" s="36">
        <v>442.23</v>
      </c>
      <c r="F480" s="35">
        <v>1</v>
      </c>
    </row>
    <row r="481" spans="1:6" ht="15.75" x14ac:dyDescent="0.25">
      <c r="A481" s="6"/>
      <c r="C481" s="27">
        <v>1</v>
      </c>
      <c r="D481" s="27" t="s">
        <v>61</v>
      </c>
      <c r="E481" s="36">
        <v>392.09</v>
      </c>
      <c r="F481" s="35">
        <v>1</v>
      </c>
    </row>
    <row r="482" spans="1:6" ht="15.75" x14ac:dyDescent="0.25">
      <c r="A482" s="6"/>
      <c r="C482" s="27">
        <v>2</v>
      </c>
      <c r="D482" s="27" t="s">
        <v>61</v>
      </c>
      <c r="E482" s="36">
        <v>392.09</v>
      </c>
      <c r="F482" s="35">
        <v>1</v>
      </c>
    </row>
    <row r="483" spans="1:6" ht="15.75" x14ac:dyDescent="0.25">
      <c r="A483" s="6"/>
      <c r="C483" s="27">
        <v>3</v>
      </c>
      <c r="D483" s="27" t="s">
        <v>61</v>
      </c>
      <c r="E483" s="36">
        <v>392.09</v>
      </c>
      <c r="F483" s="35">
        <v>1</v>
      </c>
    </row>
    <row r="484" spans="1:6" ht="15.75" x14ac:dyDescent="0.25">
      <c r="A484" s="6"/>
      <c r="C484" s="27">
        <v>4</v>
      </c>
      <c r="D484" s="27" t="s">
        <v>61</v>
      </c>
      <c r="E484" s="36">
        <v>392.09</v>
      </c>
      <c r="F484" s="35">
        <v>1</v>
      </c>
    </row>
    <row r="485" spans="1:6" ht="15.75" x14ac:dyDescent="0.25">
      <c r="A485" s="6"/>
      <c r="C485" s="27">
        <v>5</v>
      </c>
      <c r="D485" s="27" t="s">
        <v>61</v>
      </c>
      <c r="E485" s="36">
        <v>392.09</v>
      </c>
      <c r="F485" s="35">
        <v>1</v>
      </c>
    </row>
    <row r="486" spans="1:6" ht="15.75" x14ac:dyDescent="0.25">
      <c r="A486" s="6"/>
      <c r="C486" s="27">
        <v>6</v>
      </c>
      <c r="D486" s="27" t="s">
        <v>61</v>
      </c>
      <c r="E486" s="36">
        <v>392.09</v>
      </c>
      <c r="F486" s="35">
        <v>1</v>
      </c>
    </row>
    <row r="487" spans="1:6" ht="15.75" x14ac:dyDescent="0.25">
      <c r="A487" s="6"/>
      <c r="C487" s="27">
        <v>7</v>
      </c>
      <c r="D487" s="27" t="s">
        <v>61</v>
      </c>
      <c r="E487" s="36">
        <v>392.09</v>
      </c>
      <c r="F487" s="35">
        <v>1</v>
      </c>
    </row>
    <row r="488" spans="1:6" ht="15.75" x14ac:dyDescent="0.25">
      <c r="A488" s="6"/>
      <c r="C488" s="27">
        <v>8</v>
      </c>
      <c r="D488" s="27" t="s">
        <v>61</v>
      </c>
      <c r="E488" s="36">
        <v>392.09</v>
      </c>
      <c r="F488" s="35">
        <v>1</v>
      </c>
    </row>
    <row r="489" spans="1:6" ht="15.75" x14ac:dyDescent="0.25">
      <c r="A489" s="6"/>
      <c r="C489" s="27">
        <v>9</v>
      </c>
      <c r="D489" s="27" t="s">
        <v>61</v>
      </c>
      <c r="E489" s="36">
        <v>392.09</v>
      </c>
      <c r="F489" s="35">
        <v>1</v>
      </c>
    </row>
    <row r="490" spans="1:6" ht="15.75" x14ac:dyDescent="0.25">
      <c r="A490" s="6"/>
      <c r="C490" s="27">
        <v>1</v>
      </c>
      <c r="D490" s="27" t="s">
        <v>62</v>
      </c>
      <c r="E490" s="36">
        <v>6.69</v>
      </c>
      <c r="F490" s="35">
        <v>0</v>
      </c>
    </row>
    <row r="491" spans="1:6" ht="15.75" x14ac:dyDescent="0.25">
      <c r="A491" s="6"/>
      <c r="C491" s="27">
        <v>2</v>
      </c>
      <c r="D491" s="27" t="s">
        <v>62</v>
      </c>
      <c r="E491" s="36">
        <v>5.47</v>
      </c>
      <c r="F491" s="35">
        <v>1</v>
      </c>
    </row>
    <row r="492" spans="1:6" ht="15.75" x14ac:dyDescent="0.25">
      <c r="A492" s="6"/>
      <c r="C492" s="27">
        <v>3</v>
      </c>
      <c r="D492" s="27" t="s">
        <v>62</v>
      </c>
      <c r="E492" s="36">
        <v>2.71</v>
      </c>
      <c r="F492" s="35">
        <v>0</v>
      </c>
    </row>
    <row r="493" spans="1:6" ht="15.75" x14ac:dyDescent="0.25">
      <c r="A493" s="6"/>
      <c r="C493" s="27">
        <v>4</v>
      </c>
      <c r="D493" s="27" t="s">
        <v>62</v>
      </c>
      <c r="E493" s="36">
        <v>6.8650000000000002</v>
      </c>
      <c r="F493" s="35">
        <v>0</v>
      </c>
    </row>
    <row r="494" spans="1:6" ht="15.75" x14ac:dyDescent="0.25">
      <c r="A494" s="6"/>
      <c r="C494" s="27">
        <v>5</v>
      </c>
      <c r="D494" s="27" t="s">
        <v>62</v>
      </c>
      <c r="E494" s="36">
        <v>5.47</v>
      </c>
      <c r="F494" s="35">
        <v>1</v>
      </c>
    </row>
    <row r="495" spans="1:6" ht="15.75" x14ac:dyDescent="0.25">
      <c r="A495" s="6"/>
      <c r="C495" s="27">
        <v>6</v>
      </c>
      <c r="D495" s="27" t="s">
        <v>62</v>
      </c>
      <c r="E495" s="36">
        <v>5.47</v>
      </c>
      <c r="F495" s="35">
        <v>1</v>
      </c>
    </row>
    <row r="496" spans="1:6" ht="15.75" x14ac:dyDescent="0.25">
      <c r="A496" s="6"/>
      <c r="C496" s="27">
        <v>7</v>
      </c>
      <c r="D496" s="27" t="s">
        <v>62</v>
      </c>
      <c r="E496" s="36">
        <v>5.47</v>
      </c>
      <c r="F496" s="35">
        <v>1</v>
      </c>
    </row>
    <row r="497" spans="1:6" ht="15.75" x14ac:dyDescent="0.25">
      <c r="A497" s="6"/>
      <c r="C497" s="27">
        <v>8</v>
      </c>
      <c r="D497" s="27" t="s">
        <v>62</v>
      </c>
      <c r="E497" s="36">
        <v>5.47</v>
      </c>
      <c r="F497" s="35">
        <v>1</v>
      </c>
    </row>
    <row r="498" spans="1:6" ht="15.75" x14ac:dyDescent="0.25">
      <c r="A498" s="6"/>
      <c r="C498" s="27">
        <v>9</v>
      </c>
      <c r="D498" s="27" t="s">
        <v>62</v>
      </c>
      <c r="E498" s="36">
        <v>5.47</v>
      </c>
      <c r="F498" s="35">
        <v>1</v>
      </c>
    </row>
    <row r="499" spans="1:6" ht="15.75" x14ac:dyDescent="0.25">
      <c r="A499" s="6"/>
      <c r="C499" s="27">
        <v>1</v>
      </c>
      <c r="D499" s="27" t="s">
        <v>63</v>
      </c>
      <c r="E499" s="36">
        <v>4.4600000000000001E-2</v>
      </c>
      <c r="F499" s="35">
        <v>0</v>
      </c>
    </row>
    <row r="500" spans="1:6" ht="15.75" x14ac:dyDescent="0.25">
      <c r="A500" s="6"/>
      <c r="C500" s="27">
        <v>2</v>
      </c>
      <c r="D500" s="27" t="s">
        <v>63</v>
      </c>
      <c r="E500" s="36">
        <v>4.4600000000000001E-2</v>
      </c>
      <c r="F500" s="35">
        <v>1</v>
      </c>
    </row>
    <row r="501" spans="1:6" ht="15.75" x14ac:dyDescent="0.25">
      <c r="A501" s="6"/>
      <c r="C501" s="27">
        <v>3</v>
      </c>
      <c r="D501" s="27" t="s">
        <v>63</v>
      </c>
      <c r="E501" s="36">
        <v>4.4600000000000001E-2</v>
      </c>
      <c r="F501" s="35">
        <v>0</v>
      </c>
    </row>
    <row r="502" spans="1:6" ht="15.75" x14ac:dyDescent="0.25">
      <c r="A502" s="6"/>
      <c r="C502" s="27">
        <v>4</v>
      </c>
      <c r="D502" s="27" t="s">
        <v>63</v>
      </c>
      <c r="E502" s="36">
        <v>4.4600000000000001E-2</v>
      </c>
      <c r="F502" s="35">
        <v>1</v>
      </c>
    </row>
    <row r="503" spans="1:6" ht="15.75" x14ac:dyDescent="0.25">
      <c r="A503" s="6"/>
      <c r="C503" s="27">
        <v>5</v>
      </c>
      <c r="D503" s="27" t="s">
        <v>63</v>
      </c>
      <c r="E503" s="36">
        <v>4.4600000000000001E-2</v>
      </c>
      <c r="F503" s="35">
        <v>1</v>
      </c>
    </row>
    <row r="504" spans="1:6" ht="15.75" x14ac:dyDescent="0.25">
      <c r="A504" s="6"/>
      <c r="C504" s="27">
        <v>6</v>
      </c>
      <c r="D504" s="27" t="s">
        <v>63</v>
      </c>
      <c r="E504" s="36">
        <v>4.4600000000000001E-2</v>
      </c>
      <c r="F504" s="35">
        <v>1</v>
      </c>
    </row>
    <row r="505" spans="1:6" ht="15.75" x14ac:dyDescent="0.25">
      <c r="A505" s="6"/>
      <c r="C505" s="27">
        <v>7</v>
      </c>
      <c r="D505" s="27" t="s">
        <v>63</v>
      </c>
      <c r="E505" s="36">
        <v>4.4600000000000001E-2</v>
      </c>
      <c r="F505" s="35">
        <v>1</v>
      </c>
    </row>
    <row r="506" spans="1:6" ht="15.75" x14ac:dyDescent="0.25">
      <c r="A506" s="6"/>
      <c r="C506" s="27">
        <v>8</v>
      </c>
      <c r="D506" s="27" t="s">
        <v>63</v>
      </c>
      <c r="E506" s="36">
        <v>4.4600000000000001E-2</v>
      </c>
      <c r="F506" s="35">
        <v>1</v>
      </c>
    </row>
    <row r="507" spans="1:6" ht="15.75" x14ac:dyDescent="0.25">
      <c r="A507" s="6"/>
      <c r="C507" s="27">
        <v>9</v>
      </c>
      <c r="D507" s="27" t="s">
        <v>63</v>
      </c>
      <c r="E507" s="36">
        <v>4.4600000000000001E-2</v>
      </c>
      <c r="F507" s="35">
        <v>1</v>
      </c>
    </row>
    <row r="508" spans="1:6" ht="15.75" x14ac:dyDescent="0.25">
      <c r="A508" s="6"/>
      <c r="C508" s="27">
        <v>1</v>
      </c>
      <c r="D508" s="27" t="s">
        <v>64</v>
      </c>
      <c r="E508" s="36">
        <v>1.3859999999999999</v>
      </c>
      <c r="F508" s="35">
        <v>0</v>
      </c>
    </row>
    <row r="509" spans="1:6" ht="15.75" x14ac:dyDescent="0.25">
      <c r="A509" s="6"/>
      <c r="C509" s="27">
        <v>2</v>
      </c>
      <c r="D509" s="27" t="s">
        <v>64</v>
      </c>
      <c r="E509" s="36">
        <v>3.1989999999999998</v>
      </c>
      <c r="F509" s="35">
        <v>0</v>
      </c>
    </row>
    <row r="510" spans="1:6" ht="15.75" x14ac:dyDescent="0.25">
      <c r="A510" s="6"/>
      <c r="C510" s="27">
        <v>3</v>
      </c>
      <c r="D510" s="27" t="s">
        <v>64</v>
      </c>
      <c r="E510" s="36">
        <v>1.788</v>
      </c>
      <c r="F510" s="35">
        <v>0</v>
      </c>
    </row>
    <row r="511" spans="1:6" ht="15.75" x14ac:dyDescent="0.25">
      <c r="A511" s="6"/>
      <c r="C511" s="27">
        <v>4</v>
      </c>
      <c r="D511" s="27" t="s">
        <v>64</v>
      </c>
      <c r="E511" s="36">
        <v>3.4940000000000002</v>
      </c>
      <c r="F511" s="35">
        <v>0</v>
      </c>
    </row>
    <row r="512" spans="1:6" ht="15.75" x14ac:dyDescent="0.25">
      <c r="A512" s="6"/>
      <c r="C512" s="27">
        <v>5</v>
      </c>
      <c r="D512" s="27" t="s">
        <v>64</v>
      </c>
      <c r="E512" s="36">
        <v>1.9279999999999999</v>
      </c>
      <c r="F512" s="35">
        <v>0</v>
      </c>
    </row>
    <row r="513" spans="1:6" ht="15.75" x14ac:dyDescent="0.25">
      <c r="A513" s="6"/>
      <c r="C513" s="27">
        <v>6</v>
      </c>
      <c r="D513" s="27" t="s">
        <v>64</v>
      </c>
      <c r="E513" s="36">
        <v>2.016</v>
      </c>
      <c r="F513" s="35">
        <v>0</v>
      </c>
    </row>
    <row r="514" spans="1:6" ht="15.75" x14ac:dyDescent="0.25">
      <c r="A514" s="6"/>
      <c r="C514" s="27">
        <v>7</v>
      </c>
      <c r="D514" s="27" t="s">
        <v>64</v>
      </c>
      <c r="E514" s="36">
        <v>0.875714285714285</v>
      </c>
      <c r="F514" s="35">
        <v>0</v>
      </c>
    </row>
    <row r="515" spans="1:6" ht="15.75" x14ac:dyDescent="0.25">
      <c r="A515" s="6"/>
      <c r="C515" s="27">
        <v>8</v>
      </c>
      <c r="D515" s="27" t="s">
        <v>64</v>
      </c>
      <c r="E515" s="36">
        <v>5.3552</v>
      </c>
      <c r="F515" s="35">
        <v>0</v>
      </c>
    </row>
    <row r="516" spans="1:6" ht="15.75" x14ac:dyDescent="0.25">
      <c r="A516" s="6"/>
      <c r="C516" s="27">
        <v>9</v>
      </c>
      <c r="D516" s="27" t="s">
        <v>64</v>
      </c>
      <c r="E516" s="36">
        <v>3.3540000000000001</v>
      </c>
      <c r="F516" s="35">
        <v>0</v>
      </c>
    </row>
    <row r="517" spans="1:6" ht="15.75" x14ac:dyDescent="0.25">
      <c r="A517" s="6"/>
      <c r="C517" s="27">
        <v>1</v>
      </c>
      <c r="D517" s="27" t="s">
        <v>65</v>
      </c>
      <c r="E517" s="36">
        <v>2.0975000000000001</v>
      </c>
      <c r="F517" s="35">
        <v>0</v>
      </c>
    </row>
    <row r="518" spans="1:6" ht="15.75" x14ac:dyDescent="0.25">
      <c r="A518" s="6"/>
      <c r="C518" s="27">
        <v>2</v>
      </c>
      <c r="D518" s="27" t="s">
        <v>65</v>
      </c>
      <c r="E518" s="36">
        <v>12.5375</v>
      </c>
      <c r="F518" s="35">
        <v>0</v>
      </c>
    </row>
    <row r="519" spans="1:6" ht="15.75" x14ac:dyDescent="0.25">
      <c r="A519" s="6"/>
      <c r="C519" s="27">
        <v>3</v>
      </c>
      <c r="D519" s="27" t="s">
        <v>65</v>
      </c>
      <c r="E519" s="36">
        <v>4.3574999999999999</v>
      </c>
      <c r="F519" s="35">
        <v>0</v>
      </c>
    </row>
    <row r="520" spans="1:6" ht="15.75" x14ac:dyDescent="0.25">
      <c r="A520" s="6"/>
      <c r="C520" s="27">
        <v>4</v>
      </c>
      <c r="D520" s="27" t="s">
        <v>65</v>
      </c>
      <c r="E520" s="36">
        <v>4.7750000000000004</v>
      </c>
      <c r="F520" s="35">
        <v>0</v>
      </c>
    </row>
    <row r="521" spans="1:6" ht="15.75" x14ac:dyDescent="0.25">
      <c r="A521" s="6"/>
      <c r="C521" s="27">
        <v>5</v>
      </c>
      <c r="D521" s="27" t="s">
        <v>65</v>
      </c>
      <c r="E521" s="36">
        <v>4.4481250000000001</v>
      </c>
      <c r="F521" s="35">
        <v>0</v>
      </c>
    </row>
    <row r="522" spans="1:6" ht="15.75" x14ac:dyDescent="0.25">
      <c r="A522" s="6"/>
      <c r="C522" s="27">
        <v>6</v>
      </c>
      <c r="D522" s="27" t="s">
        <v>65</v>
      </c>
      <c r="E522" s="36">
        <v>3.52</v>
      </c>
      <c r="F522" s="35">
        <v>0</v>
      </c>
    </row>
    <row r="523" spans="1:6" ht="15.75" x14ac:dyDescent="0.25">
      <c r="A523" s="6"/>
      <c r="C523" s="27">
        <v>7</v>
      </c>
      <c r="D523" s="27" t="s">
        <v>65</v>
      </c>
      <c r="E523" s="36">
        <v>1.90333333333333</v>
      </c>
      <c r="F523" s="35">
        <v>0</v>
      </c>
    </row>
    <row r="524" spans="1:6" ht="15.75" x14ac:dyDescent="0.25">
      <c r="A524" s="6"/>
      <c r="C524" s="27">
        <v>8</v>
      </c>
      <c r="D524" s="27" t="s">
        <v>65</v>
      </c>
      <c r="E524" s="36">
        <v>10.0674999999999</v>
      </c>
      <c r="F524" s="35">
        <v>0</v>
      </c>
    </row>
    <row r="525" spans="1:6" ht="15.75" x14ac:dyDescent="0.25">
      <c r="A525" s="6"/>
      <c r="C525" s="27">
        <v>9</v>
      </c>
      <c r="D525" s="27" t="s">
        <v>65</v>
      </c>
      <c r="E525" s="36">
        <v>10.82</v>
      </c>
      <c r="F525" s="35">
        <v>0</v>
      </c>
    </row>
    <row r="526" spans="1:6" ht="15.75" x14ac:dyDescent="0.25">
      <c r="A526" s="6"/>
      <c r="C526" s="27">
        <v>1</v>
      </c>
      <c r="D526" s="27" t="s">
        <v>66</v>
      </c>
      <c r="E526" s="36">
        <v>47.86</v>
      </c>
      <c r="F526" s="35">
        <v>1</v>
      </c>
    </row>
    <row r="527" spans="1:6" ht="15.75" x14ac:dyDescent="0.25">
      <c r="A527" s="6"/>
      <c r="C527" s="27">
        <v>2</v>
      </c>
      <c r="D527" s="27" t="s">
        <v>66</v>
      </c>
      <c r="E527" s="36">
        <v>47.86</v>
      </c>
      <c r="F527" s="35">
        <v>1</v>
      </c>
    </row>
    <row r="528" spans="1:6" ht="15.75" x14ac:dyDescent="0.25">
      <c r="A528" s="6"/>
      <c r="C528" s="27">
        <v>3</v>
      </c>
      <c r="D528" s="27" t="s">
        <v>66</v>
      </c>
      <c r="E528" s="36">
        <v>47.86</v>
      </c>
      <c r="F528" s="35">
        <v>1</v>
      </c>
    </row>
    <row r="529" spans="1:6" ht="15.75" x14ac:dyDescent="0.25">
      <c r="A529" s="6"/>
      <c r="C529" s="27">
        <v>4</v>
      </c>
      <c r="D529" s="27" t="s">
        <v>66</v>
      </c>
      <c r="E529" s="36">
        <v>47.86</v>
      </c>
      <c r="F529" s="35">
        <v>1</v>
      </c>
    </row>
    <row r="530" spans="1:6" ht="15.75" x14ac:dyDescent="0.25">
      <c r="A530" s="6"/>
      <c r="C530" s="27">
        <v>5</v>
      </c>
      <c r="D530" s="27" t="s">
        <v>66</v>
      </c>
      <c r="E530" s="36">
        <v>47.86</v>
      </c>
      <c r="F530" s="35">
        <v>1</v>
      </c>
    </row>
    <row r="531" spans="1:6" ht="15.75" x14ac:dyDescent="0.25">
      <c r="A531" s="6"/>
      <c r="C531" s="27">
        <v>6</v>
      </c>
      <c r="D531" s="27" t="s">
        <v>66</v>
      </c>
      <c r="E531" s="36">
        <v>47.86</v>
      </c>
      <c r="F531" s="35">
        <v>1</v>
      </c>
    </row>
    <row r="532" spans="1:6" ht="15.75" x14ac:dyDescent="0.25">
      <c r="A532" s="6"/>
      <c r="C532" s="27">
        <v>7</v>
      </c>
      <c r="D532" s="27" t="s">
        <v>66</v>
      </c>
      <c r="E532" s="36">
        <v>47.86</v>
      </c>
      <c r="F532" s="35">
        <v>1</v>
      </c>
    </row>
    <row r="533" spans="1:6" ht="15.75" x14ac:dyDescent="0.25">
      <c r="A533" s="6"/>
      <c r="C533" s="27">
        <v>8</v>
      </c>
      <c r="D533" s="27" t="s">
        <v>66</v>
      </c>
      <c r="E533" s="36">
        <v>47.86</v>
      </c>
      <c r="F533" s="35">
        <v>1</v>
      </c>
    </row>
    <row r="534" spans="1:6" ht="15.75" x14ac:dyDescent="0.25">
      <c r="A534" s="6"/>
      <c r="C534" s="27">
        <v>9</v>
      </c>
      <c r="D534" s="27" t="s">
        <v>66</v>
      </c>
      <c r="E534" s="36">
        <v>47.86</v>
      </c>
      <c r="F534" s="35">
        <v>1</v>
      </c>
    </row>
    <row r="535" spans="1:6" ht="15.75" x14ac:dyDescent="0.25">
      <c r="A535" s="6"/>
      <c r="C535" s="27">
        <v>1</v>
      </c>
      <c r="D535" s="27" t="s">
        <v>67</v>
      </c>
      <c r="E535" s="36">
        <v>1.13991</v>
      </c>
      <c r="F535" s="35">
        <v>1</v>
      </c>
    </row>
    <row r="536" spans="1:6" ht="15.75" x14ac:dyDescent="0.25">
      <c r="A536" s="6"/>
      <c r="C536" s="27">
        <v>2</v>
      </c>
      <c r="D536" s="27" t="s">
        <v>67</v>
      </c>
      <c r="E536" s="36">
        <v>1.13991</v>
      </c>
      <c r="F536" s="35">
        <v>1</v>
      </c>
    </row>
    <row r="537" spans="1:6" ht="15.75" x14ac:dyDescent="0.25">
      <c r="A537" s="6"/>
      <c r="C537" s="27">
        <v>3</v>
      </c>
      <c r="D537" s="27" t="s">
        <v>67</v>
      </c>
      <c r="E537" s="36">
        <v>1.1398999999999999</v>
      </c>
      <c r="F537" s="35">
        <v>0</v>
      </c>
    </row>
    <row r="538" spans="1:6" ht="15.75" x14ac:dyDescent="0.25">
      <c r="A538" s="6"/>
      <c r="C538" s="27">
        <v>4</v>
      </c>
      <c r="D538" s="27" t="s">
        <v>67</v>
      </c>
      <c r="E538" s="36">
        <v>1.13991</v>
      </c>
      <c r="F538" s="35">
        <v>1</v>
      </c>
    </row>
    <row r="539" spans="1:6" ht="15.75" x14ac:dyDescent="0.25">
      <c r="A539" s="6"/>
      <c r="C539" s="27">
        <v>5</v>
      </c>
      <c r="D539" s="27" t="s">
        <v>67</v>
      </c>
      <c r="E539" s="36">
        <v>1.13991</v>
      </c>
      <c r="F539" s="35">
        <v>1</v>
      </c>
    </row>
    <row r="540" spans="1:6" ht="15.75" x14ac:dyDescent="0.25">
      <c r="A540" s="6"/>
      <c r="C540" s="27">
        <v>6</v>
      </c>
      <c r="D540" s="27" t="s">
        <v>67</v>
      </c>
      <c r="E540" s="36">
        <v>1.13991</v>
      </c>
      <c r="F540" s="35">
        <v>1</v>
      </c>
    </row>
    <row r="541" spans="1:6" ht="15.75" x14ac:dyDescent="0.25">
      <c r="A541" s="6"/>
      <c r="C541" s="27">
        <v>7</v>
      </c>
      <c r="D541" s="27" t="s">
        <v>67</v>
      </c>
      <c r="E541" s="36">
        <v>1.13991</v>
      </c>
      <c r="F541" s="35">
        <v>1</v>
      </c>
    </row>
    <row r="542" spans="1:6" ht="15.75" x14ac:dyDescent="0.25">
      <c r="A542" s="6"/>
      <c r="C542" s="27">
        <v>8</v>
      </c>
      <c r="D542" s="27" t="s">
        <v>67</v>
      </c>
      <c r="E542" s="36">
        <v>1.13991</v>
      </c>
      <c r="F542" s="35">
        <v>1</v>
      </c>
    </row>
    <row r="543" spans="1:6" ht="15.75" x14ac:dyDescent="0.25">
      <c r="A543" s="6"/>
      <c r="C543" s="27">
        <v>9</v>
      </c>
      <c r="D543" s="27" t="s">
        <v>67</v>
      </c>
      <c r="E543" s="36">
        <v>1.13991</v>
      </c>
      <c r="F543" s="35">
        <v>1</v>
      </c>
    </row>
    <row r="544" spans="1:6" ht="15.75" x14ac:dyDescent="0.25">
      <c r="A544" s="6"/>
      <c r="C544" s="27">
        <v>1</v>
      </c>
      <c r="D544" s="27" t="s">
        <v>68</v>
      </c>
      <c r="E544" s="36">
        <v>6.57</v>
      </c>
      <c r="F544" s="35">
        <v>0</v>
      </c>
    </row>
    <row r="545" spans="1:6" ht="15.75" x14ac:dyDescent="0.25">
      <c r="A545" s="6"/>
      <c r="C545" s="27">
        <v>2</v>
      </c>
      <c r="D545" s="27" t="s">
        <v>68</v>
      </c>
      <c r="E545" s="36">
        <v>90.27</v>
      </c>
      <c r="F545" s="35">
        <v>0</v>
      </c>
    </row>
    <row r="546" spans="1:6" ht="15.75" x14ac:dyDescent="0.25">
      <c r="A546" s="6"/>
      <c r="C546" s="27">
        <v>3</v>
      </c>
      <c r="D546" s="27" t="s">
        <v>68</v>
      </c>
      <c r="E546" s="36">
        <v>18.149999999999999</v>
      </c>
      <c r="F546" s="35">
        <v>0</v>
      </c>
    </row>
    <row r="547" spans="1:6" ht="15.75" x14ac:dyDescent="0.25">
      <c r="A547" s="6"/>
      <c r="C547" s="27">
        <v>4</v>
      </c>
      <c r="D547" s="27" t="s">
        <v>68</v>
      </c>
      <c r="E547" s="36">
        <v>82.72</v>
      </c>
      <c r="F547" s="35">
        <v>0</v>
      </c>
    </row>
    <row r="548" spans="1:6" ht="15.75" x14ac:dyDescent="0.25">
      <c r="A548" s="6"/>
      <c r="C548" s="27">
        <v>5</v>
      </c>
      <c r="D548" s="27" t="s">
        <v>68</v>
      </c>
      <c r="E548" s="36">
        <v>14.685</v>
      </c>
      <c r="F548" s="35">
        <v>0</v>
      </c>
    </row>
    <row r="549" spans="1:6" ht="15.75" x14ac:dyDescent="0.25">
      <c r="A549" s="6"/>
      <c r="C549" s="27">
        <v>6</v>
      </c>
      <c r="D549" s="27" t="s">
        <v>68</v>
      </c>
      <c r="E549" s="36">
        <v>54.8</v>
      </c>
      <c r="F549" s="35">
        <v>0</v>
      </c>
    </row>
    <row r="550" spans="1:6" ht="15.75" x14ac:dyDescent="0.25">
      <c r="A550" s="6"/>
      <c r="C550" s="27">
        <v>7</v>
      </c>
      <c r="D550" s="27" t="s">
        <v>68</v>
      </c>
      <c r="E550" s="36">
        <v>35.090000000000003</v>
      </c>
      <c r="F550" s="35">
        <v>1</v>
      </c>
    </row>
    <row r="551" spans="1:6" ht="15.75" x14ac:dyDescent="0.25">
      <c r="A551" s="6"/>
      <c r="C551" s="27">
        <v>8</v>
      </c>
      <c r="D551" s="27" t="s">
        <v>68</v>
      </c>
      <c r="E551" s="36">
        <v>35.090000000000003</v>
      </c>
      <c r="F551" s="35">
        <v>0</v>
      </c>
    </row>
    <row r="552" spans="1:6" ht="15.75" x14ac:dyDescent="0.25">
      <c r="A552" s="6"/>
      <c r="C552" s="27">
        <v>9</v>
      </c>
      <c r="D552" s="27" t="s">
        <v>68</v>
      </c>
      <c r="E552" s="36">
        <v>52.78</v>
      </c>
      <c r="F552" s="35">
        <v>0</v>
      </c>
    </row>
    <row r="553" spans="1:6" ht="15.75" x14ac:dyDescent="0.25">
      <c r="A553" s="6"/>
      <c r="C553" s="27">
        <v>1</v>
      </c>
      <c r="D553" s="27" t="s">
        <v>69</v>
      </c>
      <c r="E553" s="36">
        <v>3.6890000000000001</v>
      </c>
      <c r="F553" s="35">
        <v>1</v>
      </c>
    </row>
    <row r="554" spans="1:6" ht="15.75" x14ac:dyDescent="0.25">
      <c r="A554" s="6"/>
      <c r="C554" s="27">
        <v>2</v>
      </c>
      <c r="D554" s="27" t="s">
        <v>69</v>
      </c>
      <c r="E554" s="36">
        <v>3.6890000000000001</v>
      </c>
      <c r="F554" s="35">
        <v>1</v>
      </c>
    </row>
    <row r="555" spans="1:6" ht="15.75" x14ac:dyDescent="0.25">
      <c r="A555" s="6"/>
      <c r="C555" s="27">
        <v>3</v>
      </c>
      <c r="D555" s="27" t="s">
        <v>69</v>
      </c>
      <c r="E555" s="36">
        <v>3.6890000000000001</v>
      </c>
      <c r="F555" s="35">
        <v>1</v>
      </c>
    </row>
    <row r="556" spans="1:6" ht="15.75" x14ac:dyDescent="0.25">
      <c r="A556" s="6"/>
      <c r="C556" s="27">
        <v>4</v>
      </c>
      <c r="D556" s="27" t="s">
        <v>69</v>
      </c>
      <c r="E556" s="36">
        <v>3.6890000000000001</v>
      </c>
      <c r="F556" s="35">
        <v>1</v>
      </c>
    </row>
    <row r="557" spans="1:6" ht="15.75" x14ac:dyDescent="0.25">
      <c r="A557" s="6"/>
      <c r="C557" s="27">
        <v>5</v>
      </c>
      <c r="D557" s="27" t="s">
        <v>69</v>
      </c>
      <c r="E557" s="36">
        <v>3.6890000000000001</v>
      </c>
      <c r="F557" s="35">
        <v>1</v>
      </c>
    </row>
    <row r="558" spans="1:6" ht="15.75" x14ac:dyDescent="0.25">
      <c r="A558" s="6"/>
      <c r="C558" s="27">
        <v>6</v>
      </c>
      <c r="D558" s="27" t="s">
        <v>69</v>
      </c>
      <c r="E558" s="36">
        <v>3.6890000000000001</v>
      </c>
      <c r="F558" s="35">
        <v>1</v>
      </c>
    </row>
    <row r="559" spans="1:6" ht="15.75" x14ac:dyDescent="0.25">
      <c r="A559" s="6"/>
      <c r="C559" s="27">
        <v>7</v>
      </c>
      <c r="D559" s="27" t="s">
        <v>69</v>
      </c>
      <c r="E559" s="36">
        <v>3.6890000000000001</v>
      </c>
      <c r="F559" s="35">
        <v>1</v>
      </c>
    </row>
    <row r="560" spans="1:6" ht="15.75" x14ac:dyDescent="0.25">
      <c r="A560" s="6"/>
      <c r="C560" s="27">
        <v>8</v>
      </c>
      <c r="D560" s="27" t="s">
        <v>69</v>
      </c>
      <c r="E560" s="36">
        <v>3.6890000000000001</v>
      </c>
      <c r="F560" s="35">
        <v>1</v>
      </c>
    </row>
    <row r="561" spans="1:6" ht="15.75" x14ac:dyDescent="0.25">
      <c r="A561" s="6"/>
      <c r="C561" s="27">
        <v>9</v>
      </c>
      <c r="D561" s="27" t="s">
        <v>69</v>
      </c>
      <c r="E561" s="36">
        <v>3.6890000000000001</v>
      </c>
      <c r="F561" s="35">
        <v>1</v>
      </c>
    </row>
    <row r="562" spans="1:6" ht="15.75" x14ac:dyDescent="0.25">
      <c r="A562" s="6"/>
      <c r="C562" s="27">
        <v>1</v>
      </c>
      <c r="D562" s="27" t="s">
        <v>70</v>
      </c>
      <c r="E562" s="36">
        <v>0.41499999999999998</v>
      </c>
      <c r="F562" s="35">
        <v>0</v>
      </c>
    </row>
    <row r="563" spans="1:6" ht="15.75" x14ac:dyDescent="0.25">
      <c r="A563" s="6"/>
      <c r="C563" s="27">
        <v>2</v>
      </c>
      <c r="D563" s="27" t="s">
        <v>70</v>
      </c>
      <c r="E563" s="36">
        <v>0.27</v>
      </c>
      <c r="F563" s="35">
        <v>0</v>
      </c>
    </row>
    <row r="564" spans="1:6" ht="15.75" x14ac:dyDescent="0.25">
      <c r="A564" s="6"/>
      <c r="C564" s="27">
        <v>3</v>
      </c>
      <c r="D564" s="27" t="s">
        <v>70</v>
      </c>
      <c r="E564" s="36">
        <v>0.60866666666666602</v>
      </c>
      <c r="F564" s="35">
        <v>0</v>
      </c>
    </row>
    <row r="565" spans="1:6" ht="15.75" x14ac:dyDescent="0.25">
      <c r="A565" s="6"/>
      <c r="C565" s="27">
        <v>4</v>
      </c>
      <c r="D565" s="27" t="s">
        <v>70</v>
      </c>
      <c r="E565" s="36">
        <v>0.96062499999999995</v>
      </c>
      <c r="F565" s="35">
        <v>0</v>
      </c>
    </row>
    <row r="566" spans="1:6" ht="15.75" x14ac:dyDescent="0.25">
      <c r="A566" s="6"/>
      <c r="C566" s="27">
        <v>5</v>
      </c>
      <c r="D566" s="27" t="s">
        <v>70</v>
      </c>
      <c r="E566" s="36">
        <v>0.69</v>
      </c>
      <c r="F566" s="35">
        <v>0</v>
      </c>
    </row>
    <row r="567" spans="1:6" ht="15.75" x14ac:dyDescent="0.25">
      <c r="A567" s="6"/>
      <c r="C567" s="27">
        <v>6</v>
      </c>
      <c r="D567" s="27" t="s">
        <v>70</v>
      </c>
      <c r="E567" s="36">
        <v>2.0750000000000002</v>
      </c>
      <c r="F567" s="35">
        <v>0</v>
      </c>
    </row>
    <row r="568" spans="1:6" ht="15.75" x14ac:dyDescent="0.25">
      <c r="A568" s="6"/>
      <c r="C568" s="27">
        <v>7</v>
      </c>
      <c r="D568" s="27" t="s">
        <v>70</v>
      </c>
      <c r="E568" s="36">
        <v>1.1883333333333299</v>
      </c>
      <c r="F568" s="35">
        <v>0</v>
      </c>
    </row>
    <row r="569" spans="1:6" ht="15.75" x14ac:dyDescent="0.25">
      <c r="A569" s="6"/>
      <c r="C569" s="27">
        <v>8</v>
      </c>
      <c r="D569" s="27" t="s">
        <v>70</v>
      </c>
      <c r="E569" s="36">
        <v>0.61</v>
      </c>
      <c r="F569" s="35">
        <v>1</v>
      </c>
    </row>
    <row r="570" spans="1:6" ht="15.75" x14ac:dyDescent="0.25">
      <c r="A570" s="6"/>
      <c r="C570" s="27">
        <v>9</v>
      </c>
      <c r="D570" s="27" t="s">
        <v>70</v>
      </c>
      <c r="E570" s="36">
        <v>0.61</v>
      </c>
      <c r="F570" s="35">
        <v>1</v>
      </c>
    </row>
    <row r="571" spans="1:6" ht="15.75" x14ac:dyDescent="0.25">
      <c r="A571" s="6"/>
      <c r="C571" s="27">
        <v>1</v>
      </c>
      <c r="D571" s="27" t="s">
        <v>71</v>
      </c>
      <c r="E571" s="36">
        <v>9.3799999999999994E-2</v>
      </c>
      <c r="F571" s="35">
        <v>0</v>
      </c>
    </row>
    <row r="572" spans="1:6" ht="15.75" x14ac:dyDescent="0.25">
      <c r="A572" s="6"/>
      <c r="C572" s="27">
        <v>2</v>
      </c>
      <c r="D572" s="27" t="s">
        <v>71</v>
      </c>
      <c r="E572" s="36">
        <v>0.27900000000000003</v>
      </c>
      <c r="F572" s="35">
        <v>0</v>
      </c>
    </row>
    <row r="573" spans="1:6" ht="15.75" x14ac:dyDescent="0.25">
      <c r="A573" s="6"/>
      <c r="C573" s="27">
        <v>3</v>
      </c>
      <c r="D573" s="27" t="s">
        <v>71</v>
      </c>
      <c r="E573" s="36">
        <v>9.3799999999999994E-2</v>
      </c>
      <c r="F573" s="35">
        <v>0</v>
      </c>
    </row>
    <row r="574" spans="1:6" ht="15.75" x14ac:dyDescent="0.25">
      <c r="A574" s="6"/>
      <c r="C574" s="27">
        <v>4</v>
      </c>
      <c r="D574" s="27" t="s">
        <v>71</v>
      </c>
      <c r="E574" s="36">
        <v>0.50284444444444398</v>
      </c>
      <c r="F574" s="35">
        <v>0</v>
      </c>
    </row>
    <row r="575" spans="1:6" ht="15.75" x14ac:dyDescent="0.25">
      <c r="A575" s="6"/>
      <c r="C575" s="27">
        <v>5</v>
      </c>
      <c r="D575" s="27" t="s">
        <v>71</v>
      </c>
      <c r="E575" s="36">
        <v>9.3799999999999994E-2</v>
      </c>
      <c r="F575" s="35">
        <v>1</v>
      </c>
    </row>
    <row r="576" spans="1:6" ht="15.75" x14ac:dyDescent="0.25">
      <c r="A576" s="6"/>
      <c r="C576" s="27">
        <v>6</v>
      </c>
      <c r="D576" s="27" t="s">
        <v>71</v>
      </c>
      <c r="E576" s="36">
        <v>0.3397</v>
      </c>
      <c r="F576" s="35">
        <v>0</v>
      </c>
    </row>
    <row r="577" spans="1:6" ht="15.75" x14ac:dyDescent="0.25">
      <c r="A577" s="6"/>
      <c r="C577" s="27">
        <v>7</v>
      </c>
      <c r="D577" s="27" t="s">
        <v>71</v>
      </c>
      <c r="E577" s="36">
        <v>9.3799999999999994E-2</v>
      </c>
      <c r="F577" s="35">
        <v>1</v>
      </c>
    </row>
    <row r="578" spans="1:6" ht="15.75" x14ac:dyDescent="0.25">
      <c r="A578" s="6"/>
      <c r="C578" s="27">
        <v>8</v>
      </c>
      <c r="D578" s="27" t="s">
        <v>71</v>
      </c>
      <c r="E578" s="36">
        <v>9.3799999999999994E-2</v>
      </c>
      <c r="F578" s="35">
        <v>1</v>
      </c>
    </row>
    <row r="579" spans="1:6" ht="15.75" x14ac:dyDescent="0.25">
      <c r="A579" s="6"/>
      <c r="C579" s="27">
        <v>9</v>
      </c>
      <c r="D579" s="27" t="s">
        <v>71</v>
      </c>
      <c r="E579" s="36">
        <v>0.82199999999999995</v>
      </c>
      <c r="F579" s="35">
        <v>0</v>
      </c>
    </row>
    <row r="580" spans="1:6" ht="15.75" x14ac:dyDescent="0.25">
      <c r="A580" s="6"/>
      <c r="C580" s="27">
        <v>1</v>
      </c>
      <c r="D580" s="27" t="s">
        <v>72</v>
      </c>
      <c r="E580" s="36">
        <v>2.0299999999999998</v>
      </c>
      <c r="F580" s="35">
        <v>0</v>
      </c>
    </row>
    <row r="581" spans="1:6" ht="15.75" x14ac:dyDescent="0.25">
      <c r="A581" s="6"/>
      <c r="C581" s="27">
        <v>2</v>
      </c>
      <c r="D581" s="27" t="s">
        <v>72</v>
      </c>
      <c r="E581" s="36">
        <v>10.1275</v>
      </c>
      <c r="F581" s="35">
        <v>0</v>
      </c>
    </row>
    <row r="582" spans="1:6" ht="15.75" x14ac:dyDescent="0.25">
      <c r="A582" s="6"/>
      <c r="C582" s="27">
        <v>3</v>
      </c>
      <c r="D582" s="27" t="s">
        <v>72</v>
      </c>
      <c r="E582" s="36">
        <v>2.38</v>
      </c>
      <c r="F582" s="35">
        <v>0</v>
      </c>
    </row>
    <row r="583" spans="1:6" ht="15.75" x14ac:dyDescent="0.25">
      <c r="A583" s="6"/>
      <c r="C583" s="27">
        <v>4</v>
      </c>
      <c r="D583" s="27" t="s">
        <v>72</v>
      </c>
      <c r="E583" s="36">
        <v>3.67</v>
      </c>
      <c r="F583" s="35">
        <v>0</v>
      </c>
    </row>
    <row r="584" spans="1:6" ht="15.75" x14ac:dyDescent="0.25">
      <c r="A584" s="6"/>
      <c r="C584" s="27">
        <v>5</v>
      </c>
      <c r="D584" s="27" t="s">
        <v>72</v>
      </c>
      <c r="E584" s="36">
        <v>5.5</v>
      </c>
      <c r="F584" s="35">
        <v>0</v>
      </c>
    </row>
    <row r="585" spans="1:6" ht="15.75" x14ac:dyDescent="0.25">
      <c r="A585" s="6"/>
      <c r="C585" s="27">
        <v>6</v>
      </c>
      <c r="D585" s="27" t="s">
        <v>72</v>
      </c>
      <c r="E585" s="36">
        <v>3.38</v>
      </c>
      <c r="F585" s="35">
        <v>0</v>
      </c>
    </row>
    <row r="586" spans="1:6" ht="15.75" x14ac:dyDescent="0.25">
      <c r="A586" s="6"/>
      <c r="C586" s="27">
        <v>7</v>
      </c>
      <c r="D586" s="27" t="s">
        <v>72</v>
      </c>
      <c r="E586" s="36">
        <v>10.44</v>
      </c>
      <c r="F586" s="35">
        <v>0</v>
      </c>
    </row>
    <row r="587" spans="1:6" ht="15.75" x14ac:dyDescent="0.25">
      <c r="A587" s="6"/>
      <c r="C587" s="27">
        <v>8</v>
      </c>
      <c r="D587" s="27" t="s">
        <v>72</v>
      </c>
      <c r="E587" s="36">
        <v>15.675000000000001</v>
      </c>
      <c r="F587" s="35">
        <v>0</v>
      </c>
    </row>
    <row r="588" spans="1:6" ht="15.75" x14ac:dyDescent="0.25">
      <c r="A588" s="6"/>
      <c r="C588" s="27">
        <v>9</v>
      </c>
      <c r="D588" s="27" t="s">
        <v>72</v>
      </c>
      <c r="E588" s="36">
        <v>29.8</v>
      </c>
      <c r="F588" s="35">
        <v>0</v>
      </c>
    </row>
    <row r="589" spans="1:6" ht="15.75" x14ac:dyDescent="0.25">
      <c r="A589" s="6"/>
      <c r="C589" s="27">
        <v>1</v>
      </c>
      <c r="D589" s="27" t="s">
        <v>73</v>
      </c>
      <c r="E589" s="36">
        <v>0.33750000000000002</v>
      </c>
      <c r="F589" s="35">
        <v>0</v>
      </c>
    </row>
    <row r="590" spans="1:6" ht="15.75" x14ac:dyDescent="0.25">
      <c r="A590" s="6"/>
      <c r="C590" s="27">
        <v>2</v>
      </c>
      <c r="D590" s="27" t="s">
        <v>73</v>
      </c>
      <c r="E590" s="36">
        <v>15.0275</v>
      </c>
      <c r="F590" s="35">
        <v>0</v>
      </c>
    </row>
    <row r="591" spans="1:6" ht="15.75" x14ac:dyDescent="0.25">
      <c r="A591" s="6"/>
      <c r="C591" s="27">
        <v>3</v>
      </c>
      <c r="D591" s="27" t="s">
        <v>73</v>
      </c>
      <c r="E591" s="36">
        <v>0.44500000000000001</v>
      </c>
      <c r="F591" s="35">
        <v>0</v>
      </c>
    </row>
    <row r="592" spans="1:6" ht="15.75" x14ac:dyDescent="0.25">
      <c r="A592" s="6"/>
      <c r="C592" s="27">
        <v>4</v>
      </c>
      <c r="D592" s="27" t="s">
        <v>73</v>
      </c>
      <c r="E592" s="36">
        <v>1.085</v>
      </c>
      <c r="F592" s="35">
        <v>1</v>
      </c>
    </row>
    <row r="593" spans="1:6" ht="15.75" x14ac:dyDescent="0.25">
      <c r="A593" s="6"/>
      <c r="C593" s="27">
        <v>5</v>
      </c>
      <c r="D593" s="27" t="s">
        <v>73</v>
      </c>
      <c r="E593" s="36">
        <v>1.085</v>
      </c>
      <c r="F593" s="35">
        <v>1</v>
      </c>
    </row>
    <row r="594" spans="1:6" ht="15.75" x14ac:dyDescent="0.25">
      <c r="A594" s="6"/>
      <c r="C594" s="27">
        <v>6</v>
      </c>
      <c r="D594" s="27" t="s">
        <v>73</v>
      </c>
      <c r="E594" s="36">
        <v>1.085</v>
      </c>
      <c r="F594" s="35">
        <v>1</v>
      </c>
    </row>
    <row r="595" spans="1:6" ht="15.75" x14ac:dyDescent="0.25">
      <c r="A595" s="6"/>
      <c r="C595" s="27">
        <v>7</v>
      </c>
      <c r="D595" s="27" t="s">
        <v>73</v>
      </c>
      <c r="E595" s="36">
        <v>1.085</v>
      </c>
      <c r="F595" s="35">
        <v>1</v>
      </c>
    </row>
    <row r="596" spans="1:6" ht="15.75" x14ac:dyDescent="0.25">
      <c r="A596" s="6"/>
      <c r="C596" s="27">
        <v>8</v>
      </c>
      <c r="D596" s="27" t="s">
        <v>73</v>
      </c>
      <c r="E596" s="36">
        <v>1.085</v>
      </c>
      <c r="F596" s="35">
        <v>1</v>
      </c>
    </row>
    <row r="597" spans="1:6" ht="15.75" x14ac:dyDescent="0.25">
      <c r="A597" s="6"/>
      <c r="C597" s="27">
        <v>9</v>
      </c>
      <c r="D597" s="27" t="s">
        <v>73</v>
      </c>
      <c r="E597" s="36">
        <v>1.085</v>
      </c>
      <c r="F597" s="35">
        <v>1</v>
      </c>
    </row>
    <row r="598" spans="1:6" ht="15.75" x14ac:dyDescent="0.25">
      <c r="A598" s="6"/>
      <c r="C598" s="27">
        <v>1</v>
      </c>
      <c r="D598" s="27" t="s">
        <v>74</v>
      </c>
      <c r="E598" s="36">
        <v>3.3574999999999999</v>
      </c>
      <c r="F598" s="35">
        <v>0</v>
      </c>
    </row>
    <row r="599" spans="1:6" ht="15.75" x14ac:dyDescent="0.25">
      <c r="A599" s="6"/>
      <c r="C599" s="27">
        <v>2</v>
      </c>
      <c r="D599" s="27" t="s">
        <v>74</v>
      </c>
      <c r="E599" s="36">
        <v>3.2749999999999999</v>
      </c>
      <c r="F599" s="35">
        <v>1</v>
      </c>
    </row>
    <row r="600" spans="1:6" ht="15.75" x14ac:dyDescent="0.25">
      <c r="A600" s="6"/>
      <c r="C600" s="27">
        <v>3</v>
      </c>
      <c r="D600" s="27" t="s">
        <v>74</v>
      </c>
      <c r="E600" s="36">
        <v>1.38</v>
      </c>
      <c r="F600" s="35">
        <v>0</v>
      </c>
    </row>
    <row r="601" spans="1:6" ht="15.75" x14ac:dyDescent="0.25">
      <c r="A601" s="6"/>
      <c r="C601" s="27">
        <v>4</v>
      </c>
      <c r="D601" s="27" t="s">
        <v>74</v>
      </c>
      <c r="E601" s="36">
        <v>3.2749999999999999</v>
      </c>
      <c r="F601" s="35">
        <v>1</v>
      </c>
    </row>
    <row r="602" spans="1:6" ht="15.75" x14ac:dyDescent="0.25">
      <c r="A602" s="6"/>
      <c r="C602" s="27">
        <v>5</v>
      </c>
      <c r="D602" s="27" t="s">
        <v>74</v>
      </c>
      <c r="E602" s="36">
        <v>3.2749999999999999</v>
      </c>
      <c r="F602" s="35">
        <v>1</v>
      </c>
    </row>
    <row r="603" spans="1:6" ht="15.75" x14ac:dyDescent="0.25">
      <c r="A603" s="6"/>
      <c r="C603" s="27">
        <v>6</v>
      </c>
      <c r="D603" s="27" t="s">
        <v>74</v>
      </c>
      <c r="E603" s="36">
        <v>3.2749999999999999</v>
      </c>
      <c r="F603" s="35">
        <v>1</v>
      </c>
    </row>
    <row r="604" spans="1:6" ht="15.75" x14ac:dyDescent="0.25">
      <c r="A604" s="6"/>
      <c r="C604" s="27">
        <v>7</v>
      </c>
      <c r="D604" s="27" t="s">
        <v>74</v>
      </c>
      <c r="E604" s="36">
        <v>3.2749999999999999</v>
      </c>
      <c r="F604" s="35">
        <v>1</v>
      </c>
    </row>
    <row r="605" spans="1:6" ht="15.75" x14ac:dyDescent="0.25">
      <c r="A605" s="6"/>
      <c r="C605" s="27">
        <v>8</v>
      </c>
      <c r="D605" s="27" t="s">
        <v>74</v>
      </c>
      <c r="E605" s="36">
        <v>3.2749999999999999</v>
      </c>
      <c r="F605" s="35">
        <v>1</v>
      </c>
    </row>
    <row r="606" spans="1:6" ht="15.75" x14ac:dyDescent="0.25">
      <c r="A606" s="6"/>
      <c r="C606" s="27">
        <v>9</v>
      </c>
      <c r="D606" s="27" t="s">
        <v>74</v>
      </c>
      <c r="E606" s="36">
        <v>3.2749999999999999</v>
      </c>
      <c r="F606" s="35">
        <v>1</v>
      </c>
    </row>
    <row r="607" spans="1:6" ht="15.75" x14ac:dyDescent="0.25">
      <c r="A607" s="6"/>
      <c r="C607" s="27">
        <v>1</v>
      </c>
      <c r="D607" s="27" t="s">
        <v>75</v>
      </c>
      <c r="E607" s="36">
        <v>0.35748333333333299</v>
      </c>
      <c r="F607" s="35">
        <v>1</v>
      </c>
    </row>
    <row r="608" spans="1:6" ht="15.75" x14ac:dyDescent="0.25">
      <c r="A608" s="6"/>
      <c r="C608" s="27">
        <v>2</v>
      </c>
      <c r="D608" s="27" t="s">
        <v>75</v>
      </c>
      <c r="E608" s="36">
        <v>0.35748333333333299</v>
      </c>
      <c r="F608" s="35">
        <v>1</v>
      </c>
    </row>
    <row r="609" spans="1:6" ht="15.75" x14ac:dyDescent="0.25">
      <c r="A609" s="6"/>
      <c r="C609" s="27">
        <v>3</v>
      </c>
      <c r="D609" s="27" t="s">
        <v>75</v>
      </c>
      <c r="E609" s="36">
        <v>0.1754</v>
      </c>
      <c r="F609" s="35">
        <v>0</v>
      </c>
    </row>
    <row r="610" spans="1:6" ht="15.75" x14ac:dyDescent="0.25">
      <c r="A610" s="6"/>
      <c r="C610" s="27">
        <v>4</v>
      </c>
      <c r="D610" s="27" t="s">
        <v>75</v>
      </c>
      <c r="E610" s="36">
        <v>0.35748333333333299</v>
      </c>
      <c r="F610" s="35">
        <v>1</v>
      </c>
    </row>
    <row r="611" spans="1:6" ht="15.75" x14ac:dyDescent="0.25">
      <c r="A611" s="6"/>
      <c r="C611" s="27">
        <v>5</v>
      </c>
      <c r="D611" s="27" t="s">
        <v>75</v>
      </c>
      <c r="E611" s="36">
        <v>0.35748333333333299</v>
      </c>
      <c r="F611" s="35">
        <v>1</v>
      </c>
    </row>
    <row r="612" spans="1:6" ht="15.75" x14ac:dyDescent="0.25">
      <c r="A612" s="6"/>
      <c r="C612" s="27">
        <v>6</v>
      </c>
      <c r="D612" s="27" t="s">
        <v>75</v>
      </c>
      <c r="E612" s="36">
        <v>0.35748333333333299</v>
      </c>
      <c r="F612" s="35">
        <v>1</v>
      </c>
    </row>
    <row r="613" spans="1:6" ht="15.75" x14ac:dyDescent="0.25">
      <c r="A613" s="6"/>
      <c r="C613" s="27">
        <v>7</v>
      </c>
      <c r="D613" s="27" t="s">
        <v>75</v>
      </c>
      <c r="E613" s="36">
        <v>0.35748333333333299</v>
      </c>
      <c r="F613" s="35">
        <v>1</v>
      </c>
    </row>
    <row r="614" spans="1:6" ht="15.75" x14ac:dyDescent="0.25">
      <c r="A614" s="6"/>
      <c r="C614" s="27">
        <v>8</v>
      </c>
      <c r="D614" s="27" t="s">
        <v>75</v>
      </c>
      <c r="E614" s="36">
        <v>0.35748333333333299</v>
      </c>
      <c r="F614" s="35">
        <v>1</v>
      </c>
    </row>
    <row r="615" spans="1:6" ht="15.75" x14ac:dyDescent="0.25">
      <c r="A615" s="6"/>
      <c r="C615" s="27">
        <v>9</v>
      </c>
      <c r="D615" s="27" t="s">
        <v>75</v>
      </c>
      <c r="E615" s="36">
        <v>0.35748333333333299</v>
      </c>
      <c r="F615" s="35">
        <v>1</v>
      </c>
    </row>
    <row r="616" spans="1:6" ht="15.75" x14ac:dyDescent="0.25">
      <c r="A616" s="6"/>
      <c r="C616" s="27">
        <v>1</v>
      </c>
      <c r="D616" s="27" t="s">
        <v>76</v>
      </c>
      <c r="E616" s="36">
        <v>7.4366666666666603</v>
      </c>
      <c r="F616" s="35">
        <v>1</v>
      </c>
    </row>
    <row r="617" spans="1:6" ht="15.75" x14ac:dyDescent="0.25">
      <c r="A617" s="6"/>
      <c r="C617" s="27">
        <v>2</v>
      </c>
      <c r="D617" s="27" t="s">
        <v>76</v>
      </c>
      <c r="E617" s="36">
        <v>7.4366666666666603</v>
      </c>
      <c r="F617" s="35">
        <v>1</v>
      </c>
    </row>
    <row r="618" spans="1:6" ht="15.75" x14ac:dyDescent="0.25">
      <c r="A618" s="6"/>
      <c r="C618" s="27">
        <v>3</v>
      </c>
      <c r="D618" s="27" t="s">
        <v>76</v>
      </c>
      <c r="E618" s="36">
        <v>4.6933333333333298</v>
      </c>
      <c r="F618" s="35">
        <v>0</v>
      </c>
    </row>
    <row r="619" spans="1:6" ht="15.75" x14ac:dyDescent="0.25">
      <c r="A619" s="6"/>
      <c r="C619" s="27">
        <v>4</v>
      </c>
      <c r="D619" s="27" t="s">
        <v>76</v>
      </c>
      <c r="E619" s="36">
        <v>7.4366666666666603</v>
      </c>
      <c r="F619" s="35">
        <v>1</v>
      </c>
    </row>
    <row r="620" spans="1:6" ht="15.75" x14ac:dyDescent="0.25">
      <c r="A620" s="6"/>
      <c r="C620" s="27">
        <v>5</v>
      </c>
      <c r="D620" s="27" t="s">
        <v>76</v>
      </c>
      <c r="E620" s="36">
        <v>7.4366666666666603</v>
      </c>
      <c r="F620" s="35">
        <v>1</v>
      </c>
    </row>
    <row r="621" spans="1:6" ht="15.75" x14ac:dyDescent="0.25">
      <c r="A621" s="6"/>
      <c r="C621" s="27">
        <v>6</v>
      </c>
      <c r="D621" s="27" t="s">
        <v>76</v>
      </c>
      <c r="E621" s="36">
        <v>7.4366666666666603</v>
      </c>
      <c r="F621" s="35">
        <v>1</v>
      </c>
    </row>
    <row r="622" spans="1:6" ht="15.75" x14ac:dyDescent="0.25">
      <c r="A622" s="6"/>
      <c r="C622" s="27">
        <v>7</v>
      </c>
      <c r="D622" s="27" t="s">
        <v>76</v>
      </c>
      <c r="E622" s="36">
        <v>7.4366666666666603</v>
      </c>
      <c r="F622" s="35">
        <v>1</v>
      </c>
    </row>
    <row r="623" spans="1:6" ht="15.75" x14ac:dyDescent="0.25">
      <c r="A623" s="6"/>
      <c r="C623" s="27">
        <v>8</v>
      </c>
      <c r="D623" s="27" t="s">
        <v>76</v>
      </c>
      <c r="E623" s="36">
        <v>7.4366666666666603</v>
      </c>
      <c r="F623" s="35">
        <v>1</v>
      </c>
    </row>
    <row r="624" spans="1:6" ht="15.75" x14ac:dyDescent="0.25">
      <c r="A624" s="6"/>
      <c r="C624" s="27">
        <v>9</v>
      </c>
      <c r="D624" s="27" t="s">
        <v>76</v>
      </c>
      <c r="E624" s="36">
        <v>7.4366666666666603</v>
      </c>
      <c r="F624" s="35">
        <v>1</v>
      </c>
    </row>
    <row r="625" spans="1:6" ht="15.75" x14ac:dyDescent="0.25">
      <c r="A625" s="6"/>
      <c r="C625" s="27">
        <v>1</v>
      </c>
      <c r="D625" s="27" t="s">
        <v>77</v>
      </c>
      <c r="E625" s="36">
        <v>139.94</v>
      </c>
      <c r="F625" s="35">
        <v>1</v>
      </c>
    </row>
    <row r="626" spans="1:6" ht="15.75" x14ac:dyDescent="0.25">
      <c r="A626" s="6"/>
      <c r="C626" s="27">
        <v>2</v>
      </c>
      <c r="D626" s="27" t="s">
        <v>77</v>
      </c>
      <c r="E626" s="36">
        <v>139.94</v>
      </c>
      <c r="F626" s="35">
        <v>1</v>
      </c>
    </row>
    <row r="627" spans="1:6" ht="15.75" x14ac:dyDescent="0.25">
      <c r="A627" s="6"/>
      <c r="C627" s="27">
        <v>3</v>
      </c>
      <c r="D627" s="27" t="s">
        <v>77</v>
      </c>
      <c r="E627" s="36">
        <v>139.94</v>
      </c>
      <c r="F627" s="35">
        <v>1</v>
      </c>
    </row>
    <row r="628" spans="1:6" ht="15.75" x14ac:dyDescent="0.25">
      <c r="A628" s="6"/>
      <c r="C628" s="27">
        <v>4</v>
      </c>
      <c r="D628" s="27" t="s">
        <v>77</v>
      </c>
      <c r="E628" s="36">
        <v>139.94</v>
      </c>
      <c r="F628" s="35">
        <v>1</v>
      </c>
    </row>
    <row r="629" spans="1:6" ht="15.75" x14ac:dyDescent="0.25">
      <c r="A629" s="6"/>
      <c r="C629" s="27">
        <v>5</v>
      </c>
      <c r="D629" s="27" t="s">
        <v>77</v>
      </c>
      <c r="E629" s="36">
        <v>139.94</v>
      </c>
      <c r="F629" s="35">
        <v>1</v>
      </c>
    </row>
    <row r="630" spans="1:6" ht="15.75" x14ac:dyDescent="0.25">
      <c r="A630" s="6"/>
      <c r="C630" s="27">
        <v>6</v>
      </c>
      <c r="D630" s="27" t="s">
        <v>77</v>
      </c>
      <c r="E630" s="36">
        <v>139.94</v>
      </c>
      <c r="F630" s="35">
        <v>1</v>
      </c>
    </row>
    <row r="631" spans="1:6" ht="15.75" x14ac:dyDescent="0.25">
      <c r="A631" s="6"/>
      <c r="C631" s="27">
        <v>7</v>
      </c>
      <c r="D631" s="27" t="s">
        <v>77</v>
      </c>
      <c r="E631" s="36">
        <v>139.94</v>
      </c>
      <c r="F631" s="35">
        <v>1</v>
      </c>
    </row>
    <row r="632" spans="1:6" ht="15.75" x14ac:dyDescent="0.25">
      <c r="A632" s="6"/>
      <c r="C632" s="27">
        <v>8</v>
      </c>
      <c r="D632" s="27" t="s">
        <v>77</v>
      </c>
      <c r="E632" s="36">
        <v>139.94</v>
      </c>
      <c r="F632" s="35">
        <v>1</v>
      </c>
    </row>
    <row r="633" spans="1:6" ht="15.75" x14ac:dyDescent="0.25">
      <c r="A633" s="6"/>
      <c r="C633" s="27">
        <v>9</v>
      </c>
      <c r="D633" s="27" t="s">
        <v>77</v>
      </c>
      <c r="E633" s="36">
        <v>139.94</v>
      </c>
      <c r="F633" s="35">
        <v>1</v>
      </c>
    </row>
    <row r="634" spans="1:6" ht="15.75" x14ac:dyDescent="0.25">
      <c r="A634" s="6"/>
      <c r="C634" s="27">
        <v>1</v>
      </c>
      <c r="D634" s="27" t="s">
        <v>78</v>
      </c>
      <c r="E634" s="36">
        <v>2.27</v>
      </c>
      <c r="F634" s="35">
        <v>1</v>
      </c>
    </row>
    <row r="635" spans="1:6" ht="15.75" x14ac:dyDescent="0.25">
      <c r="A635" s="6"/>
      <c r="C635" s="27">
        <v>2</v>
      </c>
      <c r="D635" s="27" t="s">
        <v>78</v>
      </c>
      <c r="E635" s="36">
        <v>2.9750000000000001</v>
      </c>
      <c r="F635" s="35">
        <v>0</v>
      </c>
    </row>
    <row r="636" spans="1:6" ht="15.75" x14ac:dyDescent="0.25">
      <c r="A636" s="6"/>
      <c r="C636" s="27">
        <v>3</v>
      </c>
      <c r="D636" s="27" t="s">
        <v>78</v>
      </c>
      <c r="E636" s="36">
        <v>1.6575</v>
      </c>
      <c r="F636" s="35">
        <v>0</v>
      </c>
    </row>
    <row r="637" spans="1:6" ht="15.75" x14ac:dyDescent="0.25">
      <c r="A637" s="6"/>
      <c r="C637" s="27">
        <v>4</v>
      </c>
      <c r="D637" s="27" t="s">
        <v>78</v>
      </c>
      <c r="E637" s="36">
        <v>2.27</v>
      </c>
      <c r="F637" s="35">
        <v>1</v>
      </c>
    </row>
    <row r="638" spans="1:6" ht="15.75" x14ac:dyDescent="0.25">
      <c r="A638" s="6"/>
      <c r="C638" s="27">
        <v>5</v>
      </c>
      <c r="D638" s="27" t="s">
        <v>78</v>
      </c>
      <c r="E638" s="36">
        <v>2.27</v>
      </c>
      <c r="F638" s="35">
        <v>1</v>
      </c>
    </row>
    <row r="639" spans="1:6" ht="15.75" x14ac:dyDescent="0.25">
      <c r="A639" s="6"/>
      <c r="C639" s="27">
        <v>6</v>
      </c>
      <c r="D639" s="27" t="s">
        <v>78</v>
      </c>
      <c r="E639" s="36">
        <v>2.27</v>
      </c>
      <c r="F639" s="35">
        <v>1</v>
      </c>
    </row>
    <row r="640" spans="1:6" ht="15.75" x14ac:dyDescent="0.25">
      <c r="A640" s="6"/>
      <c r="C640" s="27">
        <v>7</v>
      </c>
      <c r="D640" s="27" t="s">
        <v>78</v>
      </c>
      <c r="E640" s="36">
        <v>2.27</v>
      </c>
      <c r="F640" s="35">
        <v>1</v>
      </c>
    </row>
    <row r="641" spans="1:6" ht="15.75" x14ac:dyDescent="0.25">
      <c r="A641" s="6"/>
      <c r="C641" s="27">
        <v>8</v>
      </c>
      <c r="D641" s="27" t="s">
        <v>78</v>
      </c>
      <c r="E641" s="36">
        <v>2.27</v>
      </c>
      <c r="F641" s="35">
        <v>1</v>
      </c>
    </row>
    <row r="642" spans="1:6" ht="15.75" x14ac:dyDescent="0.25">
      <c r="A642" s="6"/>
      <c r="C642" s="27">
        <v>9</v>
      </c>
      <c r="D642" s="27" t="s">
        <v>78</v>
      </c>
      <c r="E642" s="36">
        <v>2.27</v>
      </c>
      <c r="F642" s="35">
        <v>1</v>
      </c>
    </row>
    <row r="643" spans="1:6" ht="15.75" x14ac:dyDescent="0.25">
      <c r="A643" s="6"/>
      <c r="C643" s="27">
        <v>1</v>
      </c>
      <c r="D643" s="27" t="s">
        <v>79</v>
      </c>
      <c r="E643" s="36">
        <v>0.18425</v>
      </c>
      <c r="F643" s="35">
        <v>1</v>
      </c>
    </row>
    <row r="644" spans="1:6" ht="15.75" x14ac:dyDescent="0.25">
      <c r="A644" s="6"/>
      <c r="C644" s="27">
        <v>2</v>
      </c>
      <c r="D644" s="27" t="s">
        <v>79</v>
      </c>
      <c r="E644" s="36">
        <v>0.245</v>
      </c>
      <c r="F644" s="35">
        <v>0</v>
      </c>
    </row>
    <row r="645" spans="1:6" ht="15.75" x14ac:dyDescent="0.25">
      <c r="A645" s="6"/>
      <c r="C645" s="27">
        <v>3</v>
      </c>
      <c r="D645" s="27" t="s">
        <v>79</v>
      </c>
      <c r="E645" s="36">
        <v>0.21583333333333299</v>
      </c>
      <c r="F645" s="35">
        <v>0</v>
      </c>
    </row>
    <row r="646" spans="1:6" ht="15.75" x14ac:dyDescent="0.25">
      <c r="A646" s="6"/>
      <c r="C646" s="27">
        <v>4</v>
      </c>
      <c r="D646" s="27" t="s">
        <v>79</v>
      </c>
      <c r="E646" s="36">
        <v>6.8979166666666605E-2</v>
      </c>
      <c r="F646" s="35">
        <v>0</v>
      </c>
    </row>
    <row r="647" spans="1:6" ht="15.75" x14ac:dyDescent="0.25">
      <c r="A647" s="6"/>
      <c r="C647" s="27">
        <v>5</v>
      </c>
      <c r="D647" s="27" t="s">
        <v>79</v>
      </c>
      <c r="E647" s="36">
        <v>0.18425</v>
      </c>
      <c r="F647" s="35">
        <v>1</v>
      </c>
    </row>
    <row r="648" spans="1:6" ht="15.75" x14ac:dyDescent="0.25">
      <c r="A648" s="6"/>
      <c r="C648" s="27">
        <v>6</v>
      </c>
      <c r="D648" s="27" t="s">
        <v>79</v>
      </c>
      <c r="E648" s="36">
        <v>0.18425</v>
      </c>
      <c r="F648" s="35">
        <v>1</v>
      </c>
    </row>
    <row r="649" spans="1:6" ht="15.75" x14ac:dyDescent="0.25">
      <c r="A649" s="6"/>
      <c r="C649" s="27">
        <v>7</v>
      </c>
      <c r="D649" s="27" t="s">
        <v>79</v>
      </c>
      <c r="E649" s="36">
        <v>0.18425</v>
      </c>
      <c r="F649" s="35">
        <v>1</v>
      </c>
    </row>
    <row r="650" spans="1:6" ht="15.75" x14ac:dyDescent="0.25">
      <c r="A650" s="6"/>
      <c r="C650" s="27">
        <v>8</v>
      </c>
      <c r="D650" s="27" t="s">
        <v>79</v>
      </c>
      <c r="E650" s="36">
        <v>0.18425</v>
      </c>
      <c r="F650" s="35">
        <v>1</v>
      </c>
    </row>
    <row r="651" spans="1:6" ht="15.75" x14ac:dyDescent="0.25">
      <c r="A651" s="6"/>
      <c r="C651" s="27">
        <v>9</v>
      </c>
      <c r="D651" s="27" t="s">
        <v>79</v>
      </c>
      <c r="E651" s="36">
        <v>0.18425</v>
      </c>
      <c r="F651" s="35">
        <v>1</v>
      </c>
    </row>
    <row r="652" spans="1:6" ht="15.75" x14ac:dyDescent="0.25">
      <c r="A652" s="6"/>
      <c r="C652" s="27">
        <v>1</v>
      </c>
      <c r="D652" s="27" t="s">
        <v>80</v>
      </c>
      <c r="E652" s="36">
        <v>0.28179999999999999</v>
      </c>
      <c r="F652" s="35">
        <v>1</v>
      </c>
    </row>
    <row r="653" spans="1:6" ht="15.75" x14ac:dyDescent="0.25">
      <c r="A653" s="6"/>
      <c r="C653" s="27">
        <v>2</v>
      </c>
      <c r="D653" s="27" t="s">
        <v>80</v>
      </c>
      <c r="E653" s="36">
        <v>0.28179999999999999</v>
      </c>
      <c r="F653" s="35">
        <v>1</v>
      </c>
    </row>
    <row r="654" spans="1:6" ht="15.75" x14ac:dyDescent="0.25">
      <c r="A654" s="6"/>
      <c r="C654" s="27">
        <v>3</v>
      </c>
      <c r="D654" s="27" t="s">
        <v>80</v>
      </c>
      <c r="E654" s="36">
        <v>0.37140000000000001</v>
      </c>
      <c r="F654" s="35">
        <v>0</v>
      </c>
    </row>
    <row r="655" spans="1:6" ht="15.75" x14ac:dyDescent="0.25">
      <c r="A655" s="6"/>
      <c r="C655" s="27">
        <v>4</v>
      </c>
      <c r="D655" s="27" t="s">
        <v>80</v>
      </c>
      <c r="E655" s="36">
        <v>0.28179999999999999</v>
      </c>
      <c r="F655" s="35">
        <v>1</v>
      </c>
    </row>
    <row r="656" spans="1:6" ht="15.75" x14ac:dyDescent="0.25">
      <c r="A656" s="6"/>
      <c r="C656" s="27">
        <v>5</v>
      </c>
      <c r="D656" s="27" t="s">
        <v>80</v>
      </c>
      <c r="E656" s="36">
        <v>0.28179999999999999</v>
      </c>
      <c r="F656" s="35">
        <v>1</v>
      </c>
    </row>
    <row r="657" spans="1:6" ht="15.75" x14ac:dyDescent="0.25">
      <c r="A657" s="6"/>
      <c r="C657" s="27">
        <v>6</v>
      </c>
      <c r="D657" s="27" t="s">
        <v>80</v>
      </c>
      <c r="E657" s="36">
        <v>0.28179999999999999</v>
      </c>
      <c r="F657" s="35">
        <v>1</v>
      </c>
    </row>
    <row r="658" spans="1:6" ht="15.75" x14ac:dyDescent="0.25">
      <c r="A658" s="6"/>
      <c r="C658" s="27">
        <v>7</v>
      </c>
      <c r="D658" s="27" t="s">
        <v>80</v>
      </c>
      <c r="E658" s="36">
        <v>0.28179999999999999</v>
      </c>
      <c r="F658" s="35">
        <v>1</v>
      </c>
    </row>
    <row r="659" spans="1:6" ht="15.75" x14ac:dyDescent="0.25">
      <c r="A659" s="6"/>
      <c r="C659" s="27">
        <v>8</v>
      </c>
      <c r="D659" s="27" t="s">
        <v>80</v>
      </c>
      <c r="E659" s="36">
        <v>0.28179999999999999</v>
      </c>
      <c r="F659" s="35">
        <v>1</v>
      </c>
    </row>
    <row r="660" spans="1:6" ht="15.75" x14ac:dyDescent="0.25">
      <c r="A660" s="6"/>
      <c r="C660" s="27">
        <v>9</v>
      </c>
      <c r="D660" s="27" t="s">
        <v>80</v>
      </c>
      <c r="E660" s="36">
        <v>0.28179999999999999</v>
      </c>
      <c r="F660" s="35">
        <v>1</v>
      </c>
    </row>
    <row r="661" spans="1:6" ht="15.75" x14ac:dyDescent="0.25">
      <c r="A661" s="6"/>
      <c r="C661" s="27">
        <v>1</v>
      </c>
      <c r="D661" s="27" t="s">
        <v>81</v>
      </c>
      <c r="E661" s="36">
        <v>18.32</v>
      </c>
      <c r="F661" s="35">
        <v>1</v>
      </c>
    </row>
    <row r="662" spans="1:6" ht="15.75" x14ac:dyDescent="0.25">
      <c r="A662" s="6"/>
      <c r="C662" s="27">
        <v>2</v>
      </c>
      <c r="D662" s="27" t="s">
        <v>81</v>
      </c>
      <c r="E662" s="36">
        <v>18.32</v>
      </c>
      <c r="F662" s="35">
        <v>1</v>
      </c>
    </row>
    <row r="663" spans="1:6" ht="15.75" x14ac:dyDescent="0.25">
      <c r="A663" s="6"/>
      <c r="C663" s="27">
        <v>3</v>
      </c>
      <c r="D663" s="27" t="s">
        <v>81</v>
      </c>
      <c r="E663" s="36">
        <v>17.134999999999899</v>
      </c>
      <c r="F663" s="35">
        <v>0</v>
      </c>
    </row>
    <row r="664" spans="1:6" ht="15.75" x14ac:dyDescent="0.25">
      <c r="A664" s="6"/>
      <c r="C664" s="27">
        <v>4</v>
      </c>
      <c r="D664" s="27" t="s">
        <v>81</v>
      </c>
      <c r="E664" s="36">
        <v>18.32</v>
      </c>
      <c r="F664" s="35">
        <v>1</v>
      </c>
    </row>
    <row r="665" spans="1:6" ht="15.75" x14ac:dyDescent="0.25">
      <c r="A665" s="6"/>
      <c r="C665" s="27">
        <v>5</v>
      </c>
      <c r="D665" s="27" t="s">
        <v>81</v>
      </c>
      <c r="E665" s="36">
        <v>18.32</v>
      </c>
      <c r="F665" s="35">
        <v>1</v>
      </c>
    </row>
    <row r="666" spans="1:6" ht="15.75" x14ac:dyDescent="0.25">
      <c r="A666" s="6"/>
      <c r="C666" s="27">
        <v>6</v>
      </c>
      <c r="D666" s="27" t="s">
        <v>81</v>
      </c>
      <c r="E666" s="36">
        <v>18.32</v>
      </c>
      <c r="F666" s="35">
        <v>1</v>
      </c>
    </row>
    <row r="667" spans="1:6" ht="15.75" x14ac:dyDescent="0.25">
      <c r="A667" s="6"/>
      <c r="C667" s="27">
        <v>7</v>
      </c>
      <c r="D667" s="27" t="s">
        <v>81</v>
      </c>
      <c r="E667" s="36">
        <v>18.32</v>
      </c>
      <c r="F667" s="35">
        <v>1</v>
      </c>
    </row>
    <row r="668" spans="1:6" ht="15.75" x14ac:dyDescent="0.25">
      <c r="A668" s="6"/>
      <c r="C668" s="27">
        <v>8</v>
      </c>
      <c r="D668" s="27" t="s">
        <v>81</v>
      </c>
      <c r="E668" s="36">
        <v>18.32</v>
      </c>
      <c r="F668" s="35">
        <v>1</v>
      </c>
    </row>
    <row r="669" spans="1:6" ht="15.75" x14ac:dyDescent="0.25">
      <c r="A669" s="6"/>
      <c r="C669" s="27">
        <v>9</v>
      </c>
      <c r="D669" s="27" t="s">
        <v>81</v>
      </c>
      <c r="E669" s="36">
        <v>18.32</v>
      </c>
      <c r="F669" s="35">
        <v>1</v>
      </c>
    </row>
    <row r="670" spans="1:6" ht="15.75" x14ac:dyDescent="0.25">
      <c r="A670" s="6"/>
      <c r="C670" s="27">
        <v>1</v>
      </c>
      <c r="D670" s="27" t="s">
        <v>82</v>
      </c>
      <c r="E670" s="36">
        <v>1.615</v>
      </c>
      <c r="F670" s="35">
        <v>0</v>
      </c>
    </row>
    <row r="671" spans="1:6" ht="15.75" x14ac:dyDescent="0.25">
      <c r="A671" s="6"/>
      <c r="C671" s="27">
        <v>2</v>
      </c>
      <c r="D671" s="27" t="s">
        <v>82</v>
      </c>
      <c r="E671" s="36">
        <v>13.484999999999999</v>
      </c>
      <c r="F671" s="35">
        <v>0</v>
      </c>
    </row>
    <row r="672" spans="1:6" ht="15.75" x14ac:dyDescent="0.25">
      <c r="A672" s="6"/>
      <c r="C672" s="27">
        <v>3</v>
      </c>
      <c r="D672" s="27" t="s">
        <v>82</v>
      </c>
      <c r="E672" s="36">
        <v>2.38</v>
      </c>
      <c r="F672" s="35">
        <v>0</v>
      </c>
    </row>
    <row r="673" spans="1:6" ht="15.75" x14ac:dyDescent="0.25">
      <c r="A673" s="6"/>
      <c r="C673" s="27">
        <v>4</v>
      </c>
      <c r="D673" s="27" t="s">
        <v>82</v>
      </c>
      <c r="E673" s="36">
        <v>8.92</v>
      </c>
      <c r="F673" s="35">
        <v>0</v>
      </c>
    </row>
    <row r="674" spans="1:6" ht="15.75" x14ac:dyDescent="0.25">
      <c r="A674" s="6"/>
      <c r="C674" s="27">
        <v>5</v>
      </c>
      <c r="D674" s="27" t="s">
        <v>82</v>
      </c>
      <c r="E674" s="36">
        <v>4.9400000000000004</v>
      </c>
      <c r="F674" s="35">
        <v>1</v>
      </c>
    </row>
    <row r="675" spans="1:6" ht="15.75" x14ac:dyDescent="0.25">
      <c r="A675" s="6"/>
      <c r="C675" s="27">
        <v>6</v>
      </c>
      <c r="D675" s="27" t="s">
        <v>82</v>
      </c>
      <c r="E675" s="36">
        <v>7.43</v>
      </c>
      <c r="F675" s="35">
        <v>0</v>
      </c>
    </row>
    <row r="676" spans="1:6" ht="15.75" x14ac:dyDescent="0.25">
      <c r="A676" s="6"/>
      <c r="C676" s="27">
        <v>7</v>
      </c>
      <c r="D676" s="27" t="s">
        <v>82</v>
      </c>
      <c r="E676" s="36">
        <v>37.924999999999997</v>
      </c>
      <c r="F676" s="35">
        <v>0</v>
      </c>
    </row>
    <row r="677" spans="1:6" ht="15.75" x14ac:dyDescent="0.25">
      <c r="A677" s="6"/>
      <c r="C677" s="27">
        <v>8</v>
      </c>
      <c r="D677" s="27" t="s">
        <v>82</v>
      </c>
      <c r="E677" s="36">
        <v>13.705</v>
      </c>
      <c r="F677" s="35">
        <v>0</v>
      </c>
    </row>
    <row r="678" spans="1:6" ht="15.75" x14ac:dyDescent="0.25">
      <c r="A678" s="6"/>
      <c r="C678" s="27">
        <v>9</v>
      </c>
      <c r="D678" s="27" t="s">
        <v>82</v>
      </c>
      <c r="E678" s="36">
        <v>34.340000000000003</v>
      </c>
      <c r="F678" s="35">
        <v>0</v>
      </c>
    </row>
    <row r="679" spans="1:6" ht="15.75" x14ac:dyDescent="0.25">
      <c r="A679" s="6"/>
      <c r="C679" s="27">
        <v>1</v>
      </c>
      <c r="D679" s="27" t="s">
        <v>83</v>
      </c>
      <c r="E679" s="36">
        <v>12.04</v>
      </c>
      <c r="F679" s="35">
        <v>1</v>
      </c>
    </row>
    <row r="680" spans="1:6" ht="15.75" x14ac:dyDescent="0.25">
      <c r="A680" s="6"/>
      <c r="C680" s="27">
        <v>2</v>
      </c>
      <c r="D680" s="27" t="s">
        <v>83</v>
      </c>
      <c r="E680" s="36">
        <v>12.04</v>
      </c>
      <c r="F680" s="35">
        <v>1</v>
      </c>
    </row>
    <row r="681" spans="1:6" ht="15.75" x14ac:dyDescent="0.25">
      <c r="A681" s="6"/>
      <c r="C681" s="27">
        <v>3</v>
      </c>
      <c r="D681" s="27" t="s">
        <v>83</v>
      </c>
      <c r="E681" s="36">
        <v>12.04</v>
      </c>
      <c r="F681" s="35">
        <v>1</v>
      </c>
    </row>
    <row r="682" spans="1:6" ht="15.75" x14ac:dyDescent="0.25">
      <c r="A682" s="6"/>
      <c r="C682" s="27">
        <v>4</v>
      </c>
      <c r="D682" s="27" t="s">
        <v>83</v>
      </c>
      <c r="E682" s="36">
        <v>12.04</v>
      </c>
      <c r="F682" s="35">
        <v>1</v>
      </c>
    </row>
    <row r="683" spans="1:6" ht="15.75" x14ac:dyDescent="0.25">
      <c r="A683" s="6"/>
      <c r="C683" s="27">
        <v>5</v>
      </c>
      <c r="D683" s="27" t="s">
        <v>83</v>
      </c>
      <c r="E683" s="36">
        <v>12.04</v>
      </c>
      <c r="F683" s="35">
        <v>1</v>
      </c>
    </row>
    <row r="684" spans="1:6" ht="15.75" x14ac:dyDescent="0.25">
      <c r="A684" s="6"/>
      <c r="C684" s="27">
        <v>6</v>
      </c>
      <c r="D684" s="27" t="s">
        <v>83</v>
      </c>
      <c r="E684" s="36">
        <v>12.04</v>
      </c>
      <c r="F684" s="35">
        <v>1</v>
      </c>
    </row>
    <row r="685" spans="1:6" ht="15.75" x14ac:dyDescent="0.25">
      <c r="A685" s="6"/>
      <c r="C685" s="27">
        <v>7</v>
      </c>
      <c r="D685" s="27" t="s">
        <v>83</v>
      </c>
      <c r="E685" s="36">
        <v>12.04</v>
      </c>
      <c r="F685" s="35">
        <v>1</v>
      </c>
    </row>
    <row r="686" spans="1:6" ht="15.75" x14ac:dyDescent="0.25">
      <c r="A686" s="6"/>
      <c r="C686" s="27">
        <v>8</v>
      </c>
      <c r="D686" s="27" t="s">
        <v>83</v>
      </c>
      <c r="E686" s="36">
        <v>12.04</v>
      </c>
      <c r="F686" s="35">
        <v>1</v>
      </c>
    </row>
    <row r="687" spans="1:6" ht="15.75" x14ac:dyDescent="0.25">
      <c r="A687" s="6"/>
      <c r="C687" s="27">
        <v>9</v>
      </c>
      <c r="D687" s="27" t="s">
        <v>83</v>
      </c>
      <c r="E687" s="36">
        <v>12.04</v>
      </c>
      <c r="F687" s="35">
        <v>1</v>
      </c>
    </row>
    <row r="688" spans="1:6" ht="15.75" x14ac:dyDescent="0.25">
      <c r="A688" s="6"/>
      <c r="C688" s="27">
        <v>1</v>
      </c>
      <c r="D688" s="27" t="s">
        <v>84</v>
      </c>
      <c r="E688" s="36">
        <v>1.8740000000000001</v>
      </c>
      <c r="F688" s="35">
        <v>1</v>
      </c>
    </row>
    <row r="689" spans="1:6" ht="15.75" x14ac:dyDescent="0.25">
      <c r="A689" s="6"/>
      <c r="C689" s="27">
        <v>2</v>
      </c>
      <c r="D689" s="27" t="s">
        <v>84</v>
      </c>
      <c r="E689" s="36">
        <v>1.8740000000000001</v>
      </c>
      <c r="F689" s="35">
        <v>1</v>
      </c>
    </row>
    <row r="690" spans="1:6" ht="15.75" x14ac:dyDescent="0.25">
      <c r="A690" s="6"/>
      <c r="C690" s="27">
        <v>3</v>
      </c>
      <c r="D690" s="27" t="s">
        <v>84</v>
      </c>
      <c r="E690" s="36">
        <v>1.8740000000000001</v>
      </c>
      <c r="F690" s="35">
        <v>1</v>
      </c>
    </row>
    <row r="691" spans="1:6" ht="15.75" x14ac:dyDescent="0.25">
      <c r="A691" s="6"/>
      <c r="C691" s="27">
        <v>4</v>
      </c>
      <c r="D691" s="27" t="s">
        <v>84</v>
      </c>
      <c r="E691" s="36">
        <v>1.8740000000000001</v>
      </c>
      <c r="F691" s="35">
        <v>1</v>
      </c>
    </row>
    <row r="692" spans="1:6" ht="15.75" x14ac:dyDescent="0.25">
      <c r="A692" s="6"/>
      <c r="C692" s="27">
        <v>5</v>
      </c>
      <c r="D692" s="27" t="s">
        <v>84</v>
      </c>
      <c r="E692" s="36">
        <v>1.8740000000000001</v>
      </c>
      <c r="F692" s="35">
        <v>1</v>
      </c>
    </row>
    <row r="693" spans="1:6" ht="15.75" x14ac:dyDescent="0.25">
      <c r="A693" s="6"/>
      <c r="C693" s="27">
        <v>6</v>
      </c>
      <c r="D693" s="27" t="s">
        <v>84</v>
      </c>
      <c r="E693" s="36">
        <v>1.8740000000000001</v>
      </c>
      <c r="F693" s="35">
        <v>1</v>
      </c>
    </row>
    <row r="694" spans="1:6" ht="15.75" x14ac:dyDescent="0.25">
      <c r="A694" s="6"/>
      <c r="C694" s="27">
        <v>7</v>
      </c>
      <c r="D694" s="27" t="s">
        <v>84</v>
      </c>
      <c r="E694" s="36">
        <v>1.8740000000000001</v>
      </c>
      <c r="F694" s="35">
        <v>1</v>
      </c>
    </row>
    <row r="695" spans="1:6" ht="15.75" x14ac:dyDescent="0.25">
      <c r="A695" s="6"/>
      <c r="C695" s="27">
        <v>8</v>
      </c>
      <c r="D695" s="27" t="s">
        <v>84</v>
      </c>
      <c r="E695" s="36">
        <v>1.8740000000000001</v>
      </c>
      <c r="F695" s="35">
        <v>1</v>
      </c>
    </row>
    <row r="696" spans="1:6" ht="15.75" x14ac:dyDescent="0.25">
      <c r="A696" s="6"/>
      <c r="C696" s="27">
        <v>9</v>
      </c>
      <c r="D696" s="27" t="s">
        <v>84</v>
      </c>
      <c r="E696" s="36">
        <v>1.8740000000000001</v>
      </c>
      <c r="F696" s="35">
        <v>1</v>
      </c>
    </row>
    <row r="697" spans="1:6" ht="15.75" x14ac:dyDescent="0.25">
      <c r="A697" s="6"/>
      <c r="C697" s="27">
        <v>1</v>
      </c>
      <c r="D697" s="27" t="s">
        <v>85</v>
      </c>
      <c r="E697" s="36">
        <v>66.849999999999994</v>
      </c>
      <c r="F697" s="35">
        <v>1</v>
      </c>
    </row>
    <row r="698" spans="1:6" ht="15.75" x14ac:dyDescent="0.25">
      <c r="A698" s="6"/>
      <c r="C698" s="27">
        <v>2</v>
      </c>
      <c r="D698" s="27" t="s">
        <v>85</v>
      </c>
      <c r="E698" s="36">
        <v>66.849999999999994</v>
      </c>
      <c r="F698" s="35">
        <v>1</v>
      </c>
    </row>
    <row r="699" spans="1:6" ht="15.75" x14ac:dyDescent="0.25">
      <c r="A699" s="6"/>
      <c r="C699" s="27">
        <v>3</v>
      </c>
      <c r="D699" s="27" t="s">
        <v>85</v>
      </c>
      <c r="E699" s="36">
        <v>66.849999999999994</v>
      </c>
      <c r="F699" s="35">
        <v>1</v>
      </c>
    </row>
    <row r="700" spans="1:6" ht="15.75" x14ac:dyDescent="0.25">
      <c r="A700" s="6"/>
      <c r="C700" s="27">
        <v>4</v>
      </c>
      <c r="D700" s="27" t="s">
        <v>85</v>
      </c>
      <c r="E700" s="36">
        <v>66.849999999999994</v>
      </c>
      <c r="F700" s="35">
        <v>1</v>
      </c>
    </row>
    <row r="701" spans="1:6" ht="15.75" x14ac:dyDescent="0.25">
      <c r="A701" s="6"/>
      <c r="C701" s="27">
        <v>5</v>
      </c>
      <c r="D701" s="27" t="s">
        <v>85</v>
      </c>
      <c r="E701" s="36">
        <v>66.849999999999994</v>
      </c>
      <c r="F701" s="35">
        <v>1</v>
      </c>
    </row>
    <row r="702" spans="1:6" ht="15.75" x14ac:dyDescent="0.25">
      <c r="A702" s="6"/>
      <c r="C702" s="27">
        <v>6</v>
      </c>
      <c r="D702" s="27" t="s">
        <v>85</v>
      </c>
      <c r="E702" s="36">
        <v>66.849999999999994</v>
      </c>
      <c r="F702" s="35">
        <v>1</v>
      </c>
    </row>
    <row r="703" spans="1:6" ht="15.75" x14ac:dyDescent="0.25">
      <c r="A703" s="6"/>
      <c r="C703" s="27">
        <v>7</v>
      </c>
      <c r="D703" s="27" t="s">
        <v>85</v>
      </c>
      <c r="E703" s="36">
        <v>66.849999999999994</v>
      </c>
      <c r="F703" s="35">
        <v>1</v>
      </c>
    </row>
    <row r="704" spans="1:6" ht="15.75" x14ac:dyDescent="0.25">
      <c r="A704" s="6"/>
      <c r="C704" s="27">
        <v>8</v>
      </c>
      <c r="D704" s="27" t="s">
        <v>85</v>
      </c>
      <c r="E704" s="36">
        <v>66.849999999999994</v>
      </c>
      <c r="F704" s="35">
        <v>1</v>
      </c>
    </row>
    <row r="705" spans="1:6" ht="15.75" x14ac:dyDescent="0.25">
      <c r="A705" s="6"/>
      <c r="C705" s="27">
        <v>9</v>
      </c>
      <c r="D705" s="27" t="s">
        <v>85</v>
      </c>
      <c r="E705" s="36">
        <v>66.849999999999994</v>
      </c>
      <c r="F705" s="35">
        <v>1</v>
      </c>
    </row>
    <row r="706" spans="1:6" ht="15.75" x14ac:dyDescent="0.25">
      <c r="A706" s="6"/>
      <c r="C706" s="27">
        <v>1</v>
      </c>
      <c r="D706" s="27" t="s">
        <v>86</v>
      </c>
      <c r="E706" s="36">
        <v>0.72499999999999998</v>
      </c>
      <c r="F706" s="35">
        <v>0</v>
      </c>
    </row>
    <row r="707" spans="1:6" ht="15.75" x14ac:dyDescent="0.25">
      <c r="A707" s="6"/>
      <c r="C707" s="27">
        <v>2</v>
      </c>
      <c r="D707" s="27" t="s">
        <v>86</v>
      </c>
      <c r="E707" s="36">
        <v>5.4050000000000002</v>
      </c>
      <c r="F707" s="35">
        <v>0</v>
      </c>
    </row>
    <row r="708" spans="1:6" ht="15.75" x14ac:dyDescent="0.25">
      <c r="A708" s="6"/>
      <c r="C708" s="27">
        <v>3</v>
      </c>
      <c r="D708" s="27" t="s">
        <v>86</v>
      </c>
      <c r="E708" s="36">
        <v>0.73</v>
      </c>
      <c r="F708" s="35">
        <v>0</v>
      </c>
    </row>
    <row r="709" spans="1:6" ht="15.75" x14ac:dyDescent="0.25">
      <c r="A709" s="6"/>
      <c r="C709" s="27">
        <v>4</v>
      </c>
      <c r="D709" s="27" t="s">
        <v>86</v>
      </c>
      <c r="E709" s="36">
        <v>2.38</v>
      </c>
      <c r="F709" s="35">
        <v>0</v>
      </c>
    </row>
    <row r="710" spans="1:6" ht="15.75" x14ac:dyDescent="0.25">
      <c r="A710" s="6"/>
      <c r="C710" s="27">
        <v>5</v>
      </c>
      <c r="D710" s="27" t="s">
        <v>86</v>
      </c>
      <c r="E710" s="36">
        <v>1.42583333333333</v>
      </c>
      <c r="F710" s="35">
        <v>0</v>
      </c>
    </row>
    <row r="711" spans="1:6" ht="15.75" x14ac:dyDescent="0.25">
      <c r="A711" s="6"/>
      <c r="C711" s="27">
        <v>6</v>
      </c>
      <c r="D711" s="27" t="s">
        <v>86</v>
      </c>
      <c r="E711" s="36">
        <v>1.1766666666666601</v>
      </c>
      <c r="F711" s="35">
        <v>0</v>
      </c>
    </row>
    <row r="712" spans="1:6" ht="15.75" x14ac:dyDescent="0.25">
      <c r="A712" s="6"/>
      <c r="C712" s="27">
        <v>7</v>
      </c>
      <c r="D712" s="27" t="s">
        <v>86</v>
      </c>
      <c r="E712" s="36">
        <v>2.85</v>
      </c>
      <c r="F712" s="35">
        <v>0</v>
      </c>
    </row>
    <row r="713" spans="1:6" ht="15.75" x14ac:dyDescent="0.25">
      <c r="A713" s="6"/>
      <c r="C713" s="27">
        <v>8</v>
      </c>
      <c r="D713" s="27" t="s">
        <v>86</v>
      </c>
      <c r="E713" s="36">
        <v>8.9349999999999898</v>
      </c>
      <c r="F713" s="35">
        <v>0</v>
      </c>
    </row>
    <row r="714" spans="1:6" ht="15.75" x14ac:dyDescent="0.25">
      <c r="A714" s="6"/>
      <c r="C714" s="27">
        <v>9</v>
      </c>
      <c r="D714" s="27" t="s">
        <v>86</v>
      </c>
      <c r="E714" s="36">
        <v>12.5875</v>
      </c>
      <c r="F714" s="35">
        <v>0</v>
      </c>
    </row>
    <row r="715" spans="1:6" ht="15.75" x14ac:dyDescent="0.25">
      <c r="A715" s="6"/>
      <c r="C715" s="27">
        <v>1</v>
      </c>
      <c r="D715" s="27" t="s">
        <v>87</v>
      </c>
      <c r="E715" s="36">
        <v>9.51</v>
      </c>
      <c r="F715" s="35">
        <v>0</v>
      </c>
    </row>
    <row r="716" spans="1:6" ht="15.75" x14ac:dyDescent="0.25">
      <c r="A716" s="6"/>
      <c r="C716" s="27">
        <v>2</v>
      </c>
      <c r="D716" s="27" t="s">
        <v>87</v>
      </c>
      <c r="E716" s="36">
        <v>21.914999999999999</v>
      </c>
      <c r="F716" s="35">
        <v>0</v>
      </c>
    </row>
    <row r="717" spans="1:6" ht="15.75" x14ac:dyDescent="0.25">
      <c r="A717" s="6"/>
      <c r="C717" s="27">
        <v>3</v>
      </c>
      <c r="D717" s="27" t="s">
        <v>87</v>
      </c>
      <c r="E717" s="36">
        <v>9.51</v>
      </c>
      <c r="F717" s="35">
        <v>0</v>
      </c>
    </row>
    <row r="718" spans="1:6" ht="15.75" x14ac:dyDescent="0.25">
      <c r="A718" s="6"/>
      <c r="C718" s="27">
        <v>4</v>
      </c>
      <c r="D718" s="27" t="s">
        <v>87</v>
      </c>
      <c r="E718" s="36">
        <v>21.87</v>
      </c>
      <c r="F718" s="35">
        <v>0</v>
      </c>
    </row>
    <row r="719" spans="1:6" ht="15.75" x14ac:dyDescent="0.25">
      <c r="A719" s="6"/>
      <c r="C719" s="27">
        <v>5</v>
      </c>
      <c r="D719" s="27" t="s">
        <v>87</v>
      </c>
      <c r="E719" s="36">
        <v>31.44</v>
      </c>
      <c r="F719" s="35">
        <v>0</v>
      </c>
    </row>
    <row r="720" spans="1:6" ht="15.75" x14ac:dyDescent="0.25">
      <c r="A720" s="6"/>
      <c r="C720" s="27">
        <v>6</v>
      </c>
      <c r="D720" s="27" t="s">
        <v>87</v>
      </c>
      <c r="E720" s="36">
        <v>11.72</v>
      </c>
      <c r="F720" s="35">
        <v>0</v>
      </c>
    </row>
    <row r="721" spans="1:6" ht="15.75" x14ac:dyDescent="0.25">
      <c r="A721" s="6"/>
      <c r="C721" s="27">
        <v>7</v>
      </c>
      <c r="D721" s="27" t="s">
        <v>87</v>
      </c>
      <c r="E721" s="36">
        <v>10.45</v>
      </c>
      <c r="F721" s="35">
        <v>0</v>
      </c>
    </row>
    <row r="722" spans="1:6" ht="15.75" x14ac:dyDescent="0.25">
      <c r="A722" s="6"/>
      <c r="C722" s="27">
        <v>8</v>
      </c>
      <c r="D722" s="27" t="s">
        <v>87</v>
      </c>
      <c r="E722" s="36">
        <v>16.744999999999902</v>
      </c>
      <c r="F722" s="35">
        <v>0</v>
      </c>
    </row>
    <row r="723" spans="1:6" ht="15.75" x14ac:dyDescent="0.25">
      <c r="A723" s="6"/>
      <c r="C723" s="27">
        <v>9</v>
      </c>
      <c r="D723" s="27" t="s">
        <v>87</v>
      </c>
      <c r="E723" s="36">
        <v>41.1</v>
      </c>
      <c r="F723" s="35">
        <v>0</v>
      </c>
    </row>
    <row r="724" spans="1:6" ht="15.75" x14ac:dyDescent="0.25">
      <c r="A724" s="6"/>
      <c r="C724" s="27">
        <v>1</v>
      </c>
      <c r="D724" s="27" t="s">
        <v>88</v>
      </c>
      <c r="E724" s="36">
        <v>25.29</v>
      </c>
      <c r="F724" s="35">
        <v>1</v>
      </c>
    </row>
    <row r="725" spans="1:6" ht="15.75" x14ac:dyDescent="0.25">
      <c r="A725" s="6"/>
      <c r="C725" s="27">
        <v>2</v>
      </c>
      <c r="D725" s="27" t="s">
        <v>88</v>
      </c>
      <c r="E725" s="36">
        <v>14.86</v>
      </c>
      <c r="F725" s="35">
        <v>0</v>
      </c>
    </row>
    <row r="726" spans="1:6" ht="15.75" x14ac:dyDescent="0.25">
      <c r="A726" s="6"/>
      <c r="C726" s="27">
        <v>3</v>
      </c>
      <c r="D726" s="27" t="s">
        <v>88</v>
      </c>
      <c r="E726" s="36">
        <v>10.050000000000001</v>
      </c>
      <c r="F726" s="35">
        <v>0</v>
      </c>
    </row>
    <row r="727" spans="1:6" ht="15.75" x14ac:dyDescent="0.25">
      <c r="A727" s="6"/>
      <c r="C727" s="27">
        <v>4</v>
      </c>
      <c r="D727" s="27" t="s">
        <v>88</v>
      </c>
      <c r="E727" s="36">
        <v>28.55</v>
      </c>
      <c r="F727" s="35">
        <v>0</v>
      </c>
    </row>
    <row r="728" spans="1:6" ht="15.75" x14ac:dyDescent="0.25">
      <c r="A728" s="6"/>
      <c r="C728" s="27">
        <v>5</v>
      </c>
      <c r="D728" s="27" t="s">
        <v>88</v>
      </c>
      <c r="E728" s="36">
        <v>25.29</v>
      </c>
      <c r="F728" s="35">
        <v>1</v>
      </c>
    </row>
    <row r="729" spans="1:6" ht="15.75" x14ac:dyDescent="0.25">
      <c r="A729" s="6"/>
      <c r="C729" s="27">
        <v>6</v>
      </c>
      <c r="D729" s="27" t="s">
        <v>88</v>
      </c>
      <c r="E729" s="36">
        <v>27.71</v>
      </c>
      <c r="F729" s="35">
        <v>0</v>
      </c>
    </row>
    <row r="730" spans="1:6" ht="15.75" x14ac:dyDescent="0.25">
      <c r="A730" s="6"/>
      <c r="C730" s="27">
        <v>7</v>
      </c>
      <c r="D730" s="27" t="s">
        <v>88</v>
      </c>
      <c r="E730" s="36">
        <v>25.29</v>
      </c>
      <c r="F730" s="35">
        <v>1</v>
      </c>
    </row>
    <row r="731" spans="1:6" ht="15.75" x14ac:dyDescent="0.25">
      <c r="A731" s="6"/>
      <c r="C731" s="27">
        <v>8</v>
      </c>
      <c r="D731" s="27" t="s">
        <v>88</v>
      </c>
      <c r="E731" s="36">
        <v>25.29</v>
      </c>
      <c r="F731" s="35">
        <v>1</v>
      </c>
    </row>
    <row r="732" spans="1:6" ht="15.75" x14ac:dyDescent="0.25">
      <c r="A732" s="6"/>
      <c r="C732" s="27">
        <v>9</v>
      </c>
      <c r="D732" s="27" t="s">
        <v>88</v>
      </c>
      <c r="E732" s="36">
        <v>56.4</v>
      </c>
      <c r="F732" s="35">
        <v>0</v>
      </c>
    </row>
    <row r="733" spans="1:6" ht="15.75" x14ac:dyDescent="0.25">
      <c r="A733" s="6"/>
      <c r="C733" s="27">
        <v>1</v>
      </c>
      <c r="D733" s="27" t="s">
        <v>89</v>
      </c>
      <c r="E733" s="36">
        <v>3.5310000000000001</v>
      </c>
      <c r="F733" s="35">
        <v>1</v>
      </c>
    </row>
    <row r="734" spans="1:6" ht="15.75" x14ac:dyDescent="0.25">
      <c r="A734" s="6"/>
      <c r="C734" s="27">
        <v>2</v>
      </c>
      <c r="D734" s="27" t="s">
        <v>89</v>
      </c>
      <c r="E734" s="36">
        <v>3.5310000000000001</v>
      </c>
      <c r="F734" s="35">
        <v>1</v>
      </c>
    </row>
    <row r="735" spans="1:6" ht="15.75" x14ac:dyDescent="0.25">
      <c r="A735" s="6"/>
      <c r="C735" s="27">
        <v>3</v>
      </c>
      <c r="D735" s="27" t="s">
        <v>89</v>
      </c>
      <c r="E735" s="36">
        <v>3.5310000000000001</v>
      </c>
      <c r="F735" s="35">
        <v>1</v>
      </c>
    </row>
    <row r="736" spans="1:6" ht="15.75" x14ac:dyDescent="0.25">
      <c r="A736" s="6"/>
      <c r="C736" s="27">
        <v>4</v>
      </c>
      <c r="D736" s="27" t="s">
        <v>89</v>
      </c>
      <c r="E736" s="36">
        <v>3.5310000000000001</v>
      </c>
      <c r="F736" s="35">
        <v>1</v>
      </c>
    </row>
    <row r="737" spans="1:6" ht="15.75" x14ac:dyDescent="0.25">
      <c r="A737" s="6"/>
      <c r="C737" s="27">
        <v>5</v>
      </c>
      <c r="D737" s="27" t="s">
        <v>89</v>
      </c>
      <c r="E737" s="36">
        <v>3.5310000000000001</v>
      </c>
      <c r="F737" s="35">
        <v>1</v>
      </c>
    </row>
    <row r="738" spans="1:6" ht="15.75" x14ac:dyDescent="0.25">
      <c r="A738" s="6"/>
      <c r="C738" s="27">
        <v>6</v>
      </c>
      <c r="D738" s="27" t="s">
        <v>89</v>
      </c>
      <c r="E738" s="36">
        <v>3.5310000000000001</v>
      </c>
      <c r="F738" s="35">
        <v>1</v>
      </c>
    </row>
    <row r="739" spans="1:6" ht="15.75" x14ac:dyDescent="0.25">
      <c r="A739" s="6"/>
      <c r="C739" s="27">
        <v>7</v>
      </c>
      <c r="D739" s="27" t="s">
        <v>89</v>
      </c>
      <c r="E739" s="36">
        <v>3.5310000000000001</v>
      </c>
      <c r="F739" s="35">
        <v>1</v>
      </c>
    </row>
    <row r="740" spans="1:6" ht="15.75" x14ac:dyDescent="0.25">
      <c r="A740" s="6"/>
      <c r="C740" s="27">
        <v>8</v>
      </c>
      <c r="D740" s="27" t="s">
        <v>89</v>
      </c>
      <c r="E740" s="36">
        <v>3.5310000000000001</v>
      </c>
      <c r="F740" s="35">
        <v>1</v>
      </c>
    </row>
    <row r="741" spans="1:6" ht="15.75" x14ac:dyDescent="0.25">
      <c r="A741" s="6"/>
      <c r="C741" s="27">
        <v>9</v>
      </c>
      <c r="D741" s="27" t="s">
        <v>89</v>
      </c>
      <c r="E741" s="36">
        <v>3.5310000000000001</v>
      </c>
      <c r="F741" s="35">
        <v>1</v>
      </c>
    </row>
    <row r="742" spans="1:6" ht="15.75" x14ac:dyDescent="0.25">
      <c r="A742" s="6"/>
      <c r="C742" s="27">
        <v>1</v>
      </c>
      <c r="D742" s="27" t="s">
        <v>90</v>
      </c>
      <c r="E742" s="36">
        <v>2.2345000000000002</v>
      </c>
      <c r="F742" s="35">
        <v>1</v>
      </c>
    </row>
    <row r="743" spans="1:6" ht="15.75" x14ac:dyDescent="0.25">
      <c r="A743" s="6"/>
      <c r="C743" s="27">
        <v>2</v>
      </c>
      <c r="D743" s="27" t="s">
        <v>90</v>
      </c>
      <c r="E743" s="36">
        <v>2.2345000000000002</v>
      </c>
      <c r="F743" s="35">
        <v>1</v>
      </c>
    </row>
    <row r="744" spans="1:6" ht="15.75" x14ac:dyDescent="0.25">
      <c r="A744" s="6"/>
      <c r="C744" s="27">
        <v>3</v>
      </c>
      <c r="D744" s="27" t="s">
        <v>90</v>
      </c>
      <c r="E744" s="36">
        <v>2.4700000000000002</v>
      </c>
      <c r="F744" s="35">
        <v>0</v>
      </c>
    </row>
    <row r="745" spans="1:6" ht="15.75" x14ac:dyDescent="0.25">
      <c r="A745" s="6"/>
      <c r="C745" s="27">
        <v>4</v>
      </c>
      <c r="D745" s="27" t="s">
        <v>90</v>
      </c>
      <c r="E745" s="36">
        <v>2.2345000000000002</v>
      </c>
      <c r="F745" s="35">
        <v>1</v>
      </c>
    </row>
    <row r="746" spans="1:6" ht="15.75" x14ac:dyDescent="0.25">
      <c r="A746" s="6"/>
      <c r="C746" s="27">
        <v>5</v>
      </c>
      <c r="D746" s="27" t="s">
        <v>90</v>
      </c>
      <c r="E746" s="36">
        <v>2.2345000000000002</v>
      </c>
      <c r="F746" s="35">
        <v>1</v>
      </c>
    </row>
    <row r="747" spans="1:6" ht="15.75" x14ac:dyDescent="0.25">
      <c r="A747" s="6"/>
      <c r="C747" s="27">
        <v>6</v>
      </c>
      <c r="D747" s="27" t="s">
        <v>90</v>
      </c>
      <c r="E747" s="36">
        <v>2.2345000000000002</v>
      </c>
      <c r="F747" s="35">
        <v>1</v>
      </c>
    </row>
    <row r="748" spans="1:6" ht="15.75" x14ac:dyDescent="0.25">
      <c r="A748" s="6"/>
      <c r="C748" s="27">
        <v>7</v>
      </c>
      <c r="D748" s="27" t="s">
        <v>90</v>
      </c>
      <c r="E748" s="36">
        <v>2.2345000000000002</v>
      </c>
      <c r="F748" s="35">
        <v>1</v>
      </c>
    </row>
    <row r="749" spans="1:6" ht="15.75" x14ac:dyDescent="0.25">
      <c r="A749" s="6"/>
      <c r="C749" s="27">
        <v>8</v>
      </c>
      <c r="D749" s="27" t="s">
        <v>90</v>
      </c>
      <c r="E749" s="36">
        <v>2.2345000000000002</v>
      </c>
      <c r="F749" s="35">
        <v>1</v>
      </c>
    </row>
    <row r="750" spans="1:6" ht="15.75" x14ac:dyDescent="0.25">
      <c r="A750" s="6"/>
      <c r="C750" s="27">
        <v>9</v>
      </c>
      <c r="D750" s="27" t="s">
        <v>90</v>
      </c>
      <c r="E750" s="36">
        <v>2.2345000000000002</v>
      </c>
      <c r="F750" s="35">
        <v>1</v>
      </c>
    </row>
    <row r="751" spans="1:6" ht="15.75" x14ac:dyDescent="0.25">
      <c r="A751" s="6"/>
      <c r="C751" s="27">
        <v>1</v>
      </c>
      <c r="D751" s="27" t="s">
        <v>91</v>
      </c>
      <c r="E751" s="36">
        <v>103.62</v>
      </c>
      <c r="F751" s="35">
        <v>1</v>
      </c>
    </row>
    <row r="752" spans="1:6" ht="15.75" x14ac:dyDescent="0.25">
      <c r="A752" s="6"/>
      <c r="C752" s="27">
        <v>2</v>
      </c>
      <c r="D752" s="27" t="s">
        <v>91</v>
      </c>
      <c r="E752" s="36">
        <v>103.62</v>
      </c>
      <c r="F752" s="35">
        <v>1</v>
      </c>
    </row>
    <row r="753" spans="1:6" ht="15.75" x14ac:dyDescent="0.25">
      <c r="A753" s="6"/>
      <c r="C753" s="27">
        <v>3</v>
      </c>
      <c r="D753" s="27" t="s">
        <v>91</v>
      </c>
      <c r="E753" s="36">
        <v>103.62</v>
      </c>
      <c r="F753" s="35">
        <v>1</v>
      </c>
    </row>
    <row r="754" spans="1:6" ht="15.75" x14ac:dyDescent="0.25">
      <c r="A754" s="6"/>
      <c r="C754" s="27">
        <v>4</v>
      </c>
      <c r="D754" s="27" t="s">
        <v>91</v>
      </c>
      <c r="E754" s="36">
        <v>159.48500000000001</v>
      </c>
      <c r="F754" s="35">
        <v>0</v>
      </c>
    </row>
    <row r="755" spans="1:6" ht="15.75" x14ac:dyDescent="0.25">
      <c r="A755" s="6"/>
      <c r="C755" s="27">
        <v>5</v>
      </c>
      <c r="D755" s="27" t="s">
        <v>91</v>
      </c>
      <c r="E755" s="36">
        <v>103.62</v>
      </c>
      <c r="F755" s="35">
        <v>1</v>
      </c>
    </row>
    <row r="756" spans="1:6" ht="15.75" x14ac:dyDescent="0.25">
      <c r="A756" s="6"/>
      <c r="C756" s="27">
        <v>6</v>
      </c>
      <c r="D756" s="27" t="s">
        <v>91</v>
      </c>
      <c r="E756" s="36">
        <v>95.74</v>
      </c>
      <c r="F756" s="35">
        <v>0</v>
      </c>
    </row>
    <row r="757" spans="1:6" ht="15.75" x14ac:dyDescent="0.25">
      <c r="A757" s="6"/>
      <c r="C757" s="27">
        <v>7</v>
      </c>
      <c r="D757" s="27" t="s">
        <v>91</v>
      </c>
      <c r="E757" s="36">
        <v>103.62</v>
      </c>
      <c r="F757" s="35">
        <v>1</v>
      </c>
    </row>
    <row r="758" spans="1:6" ht="15.75" x14ac:dyDescent="0.25">
      <c r="A758" s="6"/>
      <c r="C758" s="27">
        <v>8</v>
      </c>
      <c r="D758" s="27" t="s">
        <v>91</v>
      </c>
      <c r="E758" s="36">
        <v>103.62</v>
      </c>
      <c r="F758" s="35">
        <v>1</v>
      </c>
    </row>
    <row r="759" spans="1:6" ht="15.75" x14ac:dyDescent="0.25">
      <c r="A759" s="6"/>
      <c r="C759" s="27">
        <v>9</v>
      </c>
      <c r="D759" s="27" t="s">
        <v>91</v>
      </c>
      <c r="E759" s="36">
        <v>103.62</v>
      </c>
      <c r="F759" s="35">
        <v>1</v>
      </c>
    </row>
    <row r="760" spans="1:6" ht="15.75" x14ac:dyDescent="0.25">
      <c r="A760" s="6"/>
      <c r="C760" s="27">
        <v>1</v>
      </c>
      <c r="D760" s="27" t="s">
        <v>92</v>
      </c>
      <c r="E760" s="36">
        <v>3.5384615384615299E-2</v>
      </c>
      <c r="F760" s="35">
        <v>1</v>
      </c>
    </row>
    <row r="761" spans="1:6" ht="15.75" x14ac:dyDescent="0.25">
      <c r="A761" s="6"/>
      <c r="C761" s="27">
        <v>2</v>
      </c>
      <c r="D761" s="27" t="s">
        <v>92</v>
      </c>
      <c r="E761" s="36">
        <v>3.5384615384615299E-2</v>
      </c>
      <c r="F761" s="35">
        <v>1</v>
      </c>
    </row>
    <row r="762" spans="1:6" ht="15.75" x14ac:dyDescent="0.25">
      <c r="A762" s="6"/>
      <c r="C762" s="27">
        <v>3</v>
      </c>
      <c r="D762" s="27" t="s">
        <v>92</v>
      </c>
      <c r="E762" s="36">
        <v>2.1999999999999999E-2</v>
      </c>
      <c r="F762" s="35">
        <v>0</v>
      </c>
    </row>
    <row r="763" spans="1:6" ht="15.75" x14ac:dyDescent="0.25">
      <c r="A763" s="6"/>
      <c r="C763" s="27">
        <v>4</v>
      </c>
      <c r="D763" s="27" t="s">
        <v>92</v>
      </c>
      <c r="E763" s="36">
        <v>3.5384615384615299E-2</v>
      </c>
      <c r="F763" s="35">
        <v>1</v>
      </c>
    </row>
    <row r="764" spans="1:6" ht="15.75" x14ac:dyDescent="0.25">
      <c r="A764" s="6"/>
      <c r="C764" s="27">
        <v>5</v>
      </c>
      <c r="D764" s="27" t="s">
        <v>92</v>
      </c>
      <c r="E764" s="36">
        <v>3.5384615384615299E-2</v>
      </c>
      <c r="F764" s="35">
        <v>1</v>
      </c>
    </row>
    <row r="765" spans="1:6" ht="15.75" x14ac:dyDescent="0.25">
      <c r="A765" s="6"/>
      <c r="C765" s="27">
        <v>6</v>
      </c>
      <c r="D765" s="27" t="s">
        <v>92</v>
      </c>
      <c r="E765" s="36">
        <v>3.5384615384615299E-2</v>
      </c>
      <c r="F765" s="35">
        <v>1</v>
      </c>
    </row>
    <row r="766" spans="1:6" ht="15.75" x14ac:dyDescent="0.25">
      <c r="A766" s="6"/>
      <c r="C766" s="27">
        <v>7</v>
      </c>
      <c r="D766" s="27" t="s">
        <v>92</v>
      </c>
      <c r="E766" s="36">
        <v>3.5384615384615299E-2</v>
      </c>
      <c r="F766" s="35">
        <v>1</v>
      </c>
    </row>
    <row r="767" spans="1:6" ht="15.75" x14ac:dyDescent="0.25">
      <c r="A767" s="6"/>
      <c r="C767" s="27">
        <v>8</v>
      </c>
      <c r="D767" s="27" t="s">
        <v>92</v>
      </c>
      <c r="E767" s="36">
        <v>3.5384615384615299E-2</v>
      </c>
      <c r="F767" s="35">
        <v>1</v>
      </c>
    </row>
    <row r="768" spans="1:6" ht="15.75" x14ac:dyDescent="0.25">
      <c r="A768" s="6"/>
      <c r="C768" s="27">
        <v>9</v>
      </c>
      <c r="D768" s="27" t="s">
        <v>92</v>
      </c>
      <c r="E768" s="36">
        <v>3.5384615384615299E-2</v>
      </c>
      <c r="F768" s="35">
        <v>1</v>
      </c>
    </row>
    <row r="769" spans="1:6" ht="15.75" x14ac:dyDescent="0.25">
      <c r="A769" s="6"/>
      <c r="C769" s="27">
        <v>1</v>
      </c>
      <c r="D769" s="27" t="s">
        <v>93</v>
      </c>
      <c r="E769" s="36">
        <v>0.33500000000000002</v>
      </c>
      <c r="F769" s="35">
        <v>0</v>
      </c>
    </row>
    <row r="770" spans="1:6" ht="15.75" x14ac:dyDescent="0.25">
      <c r="A770" s="6"/>
      <c r="C770" s="27">
        <v>2</v>
      </c>
      <c r="D770" s="27" t="s">
        <v>93</v>
      </c>
      <c r="E770" s="36">
        <v>2.31</v>
      </c>
      <c r="F770" s="35">
        <v>0</v>
      </c>
    </row>
    <row r="771" spans="1:6" ht="15.75" x14ac:dyDescent="0.25">
      <c r="A771" s="6"/>
      <c r="C771" s="27">
        <v>3</v>
      </c>
      <c r="D771" s="27" t="s">
        <v>93</v>
      </c>
      <c r="E771" s="36">
        <v>0.30499999999999999</v>
      </c>
      <c r="F771" s="35">
        <v>0</v>
      </c>
    </row>
    <row r="772" spans="1:6" ht="15.75" x14ac:dyDescent="0.25">
      <c r="A772" s="6"/>
      <c r="C772" s="27">
        <v>4</v>
      </c>
      <c r="D772" s="27" t="s">
        <v>93</v>
      </c>
      <c r="E772" s="36">
        <v>0.97499999999999998</v>
      </c>
      <c r="F772" s="35">
        <v>0</v>
      </c>
    </row>
    <row r="773" spans="1:6" ht="15.75" x14ac:dyDescent="0.25">
      <c r="A773" s="6"/>
      <c r="C773" s="27">
        <v>5</v>
      </c>
      <c r="D773" s="27" t="s">
        <v>93</v>
      </c>
      <c r="E773" s="36">
        <v>1.22875</v>
      </c>
      <c r="F773" s="35">
        <v>0</v>
      </c>
    </row>
    <row r="774" spans="1:6" ht="15.75" x14ac:dyDescent="0.25">
      <c r="A774" s="6"/>
      <c r="C774" s="27">
        <v>6</v>
      </c>
      <c r="D774" s="27" t="s">
        <v>93</v>
      </c>
      <c r="E774" s="36">
        <v>0.61499999999999999</v>
      </c>
      <c r="F774" s="35">
        <v>0</v>
      </c>
    </row>
    <row r="775" spans="1:6" ht="15.75" x14ac:dyDescent="0.25">
      <c r="A775" s="6"/>
      <c r="C775" s="27">
        <v>7</v>
      </c>
      <c r="D775" s="27" t="s">
        <v>93</v>
      </c>
      <c r="E775" s="36">
        <v>1.71</v>
      </c>
      <c r="F775" s="35">
        <v>0</v>
      </c>
    </row>
    <row r="776" spans="1:6" ht="15.75" x14ac:dyDescent="0.25">
      <c r="A776" s="6"/>
      <c r="C776" s="27">
        <v>8</v>
      </c>
      <c r="D776" s="27" t="s">
        <v>93</v>
      </c>
      <c r="E776" s="36">
        <v>4.085</v>
      </c>
      <c r="F776" s="35">
        <v>0</v>
      </c>
    </row>
    <row r="777" spans="1:6" ht="15.75" x14ac:dyDescent="0.25">
      <c r="A777" s="6"/>
      <c r="C777" s="27">
        <v>9</v>
      </c>
      <c r="D777" s="27" t="s">
        <v>93</v>
      </c>
      <c r="E777" s="36">
        <v>8.1074999999999999</v>
      </c>
      <c r="F777" s="35">
        <v>0</v>
      </c>
    </row>
    <row r="778" spans="1:6" ht="15.75" x14ac:dyDescent="0.25">
      <c r="A778" s="6"/>
      <c r="C778" s="27">
        <v>1</v>
      </c>
      <c r="D778" s="27" t="s">
        <v>94</v>
      </c>
      <c r="E778" s="36">
        <v>8.3324999999999996</v>
      </c>
      <c r="F778" s="35">
        <v>0</v>
      </c>
    </row>
    <row r="779" spans="1:6" ht="15.75" x14ac:dyDescent="0.25">
      <c r="A779" s="6"/>
      <c r="C779" s="27">
        <v>2</v>
      </c>
      <c r="D779" s="27" t="s">
        <v>94</v>
      </c>
      <c r="E779" s="36">
        <v>40.51</v>
      </c>
      <c r="F779" s="35">
        <v>0</v>
      </c>
    </row>
    <row r="780" spans="1:6" ht="15.75" x14ac:dyDescent="0.25">
      <c r="A780" s="6"/>
      <c r="C780" s="27">
        <v>3</v>
      </c>
      <c r="D780" s="27" t="s">
        <v>94</v>
      </c>
      <c r="E780" s="36">
        <v>11.17</v>
      </c>
      <c r="F780" s="35">
        <v>0</v>
      </c>
    </row>
    <row r="781" spans="1:6" ht="15.75" x14ac:dyDescent="0.25">
      <c r="A781" s="6"/>
      <c r="C781" s="27">
        <v>4</v>
      </c>
      <c r="D781" s="27" t="s">
        <v>94</v>
      </c>
      <c r="E781" s="36">
        <v>16.655000000000001</v>
      </c>
      <c r="F781" s="35">
        <v>1</v>
      </c>
    </row>
    <row r="782" spans="1:6" ht="15.75" x14ac:dyDescent="0.25">
      <c r="A782" s="6"/>
      <c r="C782" s="27">
        <v>5</v>
      </c>
      <c r="D782" s="27" t="s">
        <v>94</v>
      </c>
      <c r="E782" s="36">
        <v>16.655000000000001</v>
      </c>
      <c r="F782" s="35">
        <v>1</v>
      </c>
    </row>
    <row r="783" spans="1:6" ht="15.75" x14ac:dyDescent="0.25">
      <c r="A783" s="6"/>
      <c r="C783" s="27">
        <v>6</v>
      </c>
      <c r="D783" s="27" t="s">
        <v>94</v>
      </c>
      <c r="E783" s="36">
        <v>19.97</v>
      </c>
      <c r="F783" s="35">
        <v>0</v>
      </c>
    </row>
    <row r="784" spans="1:6" ht="15.75" x14ac:dyDescent="0.25">
      <c r="A784" s="6"/>
      <c r="C784" s="27">
        <v>7</v>
      </c>
      <c r="D784" s="27" t="s">
        <v>94</v>
      </c>
      <c r="E784" s="36">
        <v>18.009999999999899</v>
      </c>
      <c r="F784" s="35">
        <v>0</v>
      </c>
    </row>
    <row r="785" spans="1:6" ht="15.75" x14ac:dyDescent="0.25">
      <c r="A785" s="6"/>
      <c r="C785" s="27">
        <v>8</v>
      </c>
      <c r="D785" s="27" t="s">
        <v>94</v>
      </c>
      <c r="E785" s="36">
        <v>16.655000000000001</v>
      </c>
      <c r="F785" s="35">
        <v>1</v>
      </c>
    </row>
    <row r="786" spans="1:6" ht="15.75" x14ac:dyDescent="0.25">
      <c r="A786" s="6"/>
      <c r="C786" s="27">
        <v>9</v>
      </c>
      <c r="D786" s="27" t="s">
        <v>94</v>
      </c>
      <c r="E786" s="36">
        <v>49.104999999999997</v>
      </c>
      <c r="F786" s="35">
        <v>0</v>
      </c>
    </row>
    <row r="787" spans="1:6" ht="15.75" x14ac:dyDescent="0.25">
      <c r="A787" s="6"/>
      <c r="C787" s="27">
        <v>1</v>
      </c>
      <c r="D787" s="27" t="s">
        <v>95</v>
      </c>
      <c r="E787" s="36">
        <v>12.97</v>
      </c>
      <c r="F787" s="35">
        <v>1</v>
      </c>
    </row>
    <row r="788" spans="1:6" ht="15.75" x14ac:dyDescent="0.25">
      <c r="A788" s="6"/>
      <c r="C788" s="27">
        <v>2</v>
      </c>
      <c r="D788" s="27" t="s">
        <v>95</v>
      </c>
      <c r="E788" s="36">
        <v>12.97</v>
      </c>
      <c r="F788" s="35">
        <v>1</v>
      </c>
    </row>
    <row r="789" spans="1:6" ht="15.75" x14ac:dyDescent="0.25">
      <c r="A789" s="6"/>
      <c r="C789" s="27">
        <v>3</v>
      </c>
      <c r="D789" s="27" t="s">
        <v>95</v>
      </c>
      <c r="E789" s="36">
        <v>12.97</v>
      </c>
      <c r="F789" s="35">
        <v>1</v>
      </c>
    </row>
    <row r="790" spans="1:6" ht="15.75" x14ac:dyDescent="0.25">
      <c r="A790" s="6"/>
      <c r="C790" s="27">
        <v>4</v>
      </c>
      <c r="D790" s="27" t="s">
        <v>95</v>
      </c>
      <c r="E790" s="36">
        <v>12.97</v>
      </c>
      <c r="F790" s="35">
        <v>1</v>
      </c>
    </row>
    <row r="791" spans="1:6" ht="15.75" x14ac:dyDescent="0.25">
      <c r="A791" s="6"/>
      <c r="C791" s="27">
        <v>5</v>
      </c>
      <c r="D791" s="27" t="s">
        <v>95</v>
      </c>
      <c r="E791" s="36">
        <v>12.97</v>
      </c>
      <c r="F791" s="35">
        <v>1</v>
      </c>
    </row>
    <row r="792" spans="1:6" ht="15.75" x14ac:dyDescent="0.25">
      <c r="A792" s="6"/>
      <c r="C792" s="27">
        <v>6</v>
      </c>
      <c r="D792" s="27" t="s">
        <v>95</v>
      </c>
      <c r="E792" s="36">
        <v>12.97</v>
      </c>
      <c r="F792" s="35">
        <v>1</v>
      </c>
    </row>
    <row r="793" spans="1:6" ht="15.75" x14ac:dyDescent="0.25">
      <c r="A793" s="6"/>
      <c r="C793" s="27">
        <v>7</v>
      </c>
      <c r="D793" s="27" t="s">
        <v>95</v>
      </c>
      <c r="E793" s="36">
        <v>12.97</v>
      </c>
      <c r="F793" s="35">
        <v>1</v>
      </c>
    </row>
    <row r="794" spans="1:6" ht="15.75" x14ac:dyDescent="0.25">
      <c r="A794" s="6"/>
      <c r="C794" s="27">
        <v>8</v>
      </c>
      <c r="D794" s="27" t="s">
        <v>95</v>
      </c>
      <c r="E794" s="36">
        <v>12.97</v>
      </c>
      <c r="F794" s="35">
        <v>1</v>
      </c>
    </row>
    <row r="795" spans="1:6" ht="15.75" x14ac:dyDescent="0.25">
      <c r="A795" s="6"/>
      <c r="C795" s="27">
        <v>9</v>
      </c>
      <c r="D795" s="27" t="s">
        <v>95</v>
      </c>
      <c r="E795" s="36">
        <v>12.97</v>
      </c>
      <c r="F795" s="35">
        <v>1</v>
      </c>
    </row>
    <row r="796" spans="1:6" ht="15.75" x14ac:dyDescent="0.25">
      <c r="A796" s="6"/>
      <c r="C796" s="27">
        <v>1</v>
      </c>
      <c r="D796" s="27" t="s">
        <v>96</v>
      </c>
      <c r="E796" s="36">
        <v>4.0966666666666596</v>
      </c>
      <c r="F796" s="35">
        <v>0</v>
      </c>
    </row>
    <row r="797" spans="1:6" ht="15.75" x14ac:dyDescent="0.25">
      <c r="A797" s="6"/>
      <c r="C797" s="27">
        <v>2</v>
      </c>
      <c r="D797" s="27" t="s">
        <v>96</v>
      </c>
      <c r="E797" s="36">
        <v>20.9033333333333</v>
      </c>
      <c r="F797" s="35">
        <v>0</v>
      </c>
    </row>
    <row r="798" spans="1:6" ht="15.75" x14ac:dyDescent="0.25">
      <c r="A798" s="6"/>
      <c r="C798" s="27">
        <v>3</v>
      </c>
      <c r="D798" s="27" t="s">
        <v>96</v>
      </c>
      <c r="E798" s="36">
        <v>3.7974999999999999</v>
      </c>
      <c r="F798" s="35">
        <v>0</v>
      </c>
    </row>
    <row r="799" spans="1:6" ht="15.75" x14ac:dyDescent="0.25">
      <c r="A799" s="6"/>
      <c r="C799" s="27">
        <v>4</v>
      </c>
      <c r="D799" s="27" t="s">
        <v>96</v>
      </c>
      <c r="E799" s="36">
        <v>8.0916666666666597</v>
      </c>
      <c r="F799" s="35">
        <v>0</v>
      </c>
    </row>
    <row r="800" spans="1:6" ht="15.75" x14ac:dyDescent="0.25">
      <c r="A800" s="6"/>
      <c r="C800" s="27">
        <v>5</v>
      </c>
      <c r="D800" s="27" t="s">
        <v>96</v>
      </c>
      <c r="E800" s="36">
        <v>13.486666666666601</v>
      </c>
      <c r="F800" s="35">
        <v>0</v>
      </c>
    </row>
    <row r="801" spans="1:6" ht="15.75" x14ac:dyDescent="0.25">
      <c r="A801" s="6"/>
      <c r="C801" s="27">
        <v>6</v>
      </c>
      <c r="D801" s="27" t="s">
        <v>96</v>
      </c>
      <c r="E801" s="36">
        <v>5.51</v>
      </c>
      <c r="F801" s="35">
        <v>0</v>
      </c>
    </row>
    <row r="802" spans="1:6" ht="15.75" x14ac:dyDescent="0.25">
      <c r="A802" s="6"/>
      <c r="C802" s="27">
        <v>7</v>
      </c>
      <c r="D802" s="27" t="s">
        <v>96</v>
      </c>
      <c r="E802" s="36">
        <v>3.4466666666666601</v>
      </c>
      <c r="F802" s="35">
        <v>0</v>
      </c>
    </row>
    <row r="803" spans="1:6" ht="15.75" x14ac:dyDescent="0.25">
      <c r="A803" s="6"/>
      <c r="C803" s="27">
        <v>8</v>
      </c>
      <c r="D803" s="27" t="s">
        <v>96</v>
      </c>
      <c r="E803" s="36">
        <v>26.585000000000001</v>
      </c>
      <c r="F803" s="35">
        <v>0</v>
      </c>
    </row>
    <row r="804" spans="1:6" ht="15.75" x14ac:dyDescent="0.25">
      <c r="A804" s="6"/>
      <c r="C804" s="27">
        <v>9</v>
      </c>
      <c r="D804" s="27" t="s">
        <v>96</v>
      </c>
      <c r="E804" s="36">
        <v>25.8</v>
      </c>
      <c r="F804" s="35">
        <v>0</v>
      </c>
    </row>
    <row r="805" spans="1:6" ht="15.75" x14ac:dyDescent="0.25">
      <c r="A805" s="6"/>
      <c r="C805" s="27">
        <v>1</v>
      </c>
      <c r="D805" s="27" t="s">
        <v>97</v>
      </c>
      <c r="E805" s="36">
        <v>15.75</v>
      </c>
      <c r="F805" s="35">
        <v>1</v>
      </c>
    </row>
    <row r="806" spans="1:6" ht="15.75" x14ac:dyDescent="0.25">
      <c r="A806" s="6"/>
      <c r="C806" s="27">
        <v>2</v>
      </c>
      <c r="D806" s="27" t="s">
        <v>97</v>
      </c>
      <c r="E806" s="36">
        <v>12.47</v>
      </c>
      <c r="F806" s="35">
        <v>0</v>
      </c>
    </row>
    <row r="807" spans="1:6" ht="15.75" x14ac:dyDescent="0.25">
      <c r="A807" s="6"/>
      <c r="C807" s="27">
        <v>3</v>
      </c>
      <c r="D807" s="27" t="s">
        <v>97</v>
      </c>
      <c r="E807" s="36">
        <v>6.84</v>
      </c>
      <c r="F807" s="35">
        <v>0</v>
      </c>
    </row>
    <row r="808" spans="1:6" ht="15.75" x14ac:dyDescent="0.25">
      <c r="A808" s="6"/>
      <c r="C808" s="27">
        <v>4</v>
      </c>
      <c r="D808" s="27" t="s">
        <v>97</v>
      </c>
      <c r="E808" s="36">
        <v>15.75</v>
      </c>
      <c r="F808" s="35">
        <v>1</v>
      </c>
    </row>
    <row r="809" spans="1:6" ht="15.75" x14ac:dyDescent="0.25">
      <c r="A809" s="6"/>
      <c r="C809" s="27">
        <v>5</v>
      </c>
      <c r="D809" s="27" t="s">
        <v>97</v>
      </c>
      <c r="E809" s="36">
        <v>15.75</v>
      </c>
      <c r="F809" s="35">
        <v>1</v>
      </c>
    </row>
    <row r="810" spans="1:6" ht="15.75" x14ac:dyDescent="0.25">
      <c r="A810" s="6"/>
      <c r="C810" s="27">
        <v>6</v>
      </c>
      <c r="D810" s="27" t="s">
        <v>97</v>
      </c>
      <c r="E810" s="36">
        <v>15.75</v>
      </c>
      <c r="F810" s="35">
        <v>1</v>
      </c>
    </row>
    <row r="811" spans="1:6" ht="15.75" x14ac:dyDescent="0.25">
      <c r="A811" s="6"/>
      <c r="C811" s="27">
        <v>7</v>
      </c>
      <c r="D811" s="27" t="s">
        <v>97</v>
      </c>
      <c r="E811" s="36">
        <v>40.049999999999997</v>
      </c>
      <c r="F811" s="35">
        <v>0</v>
      </c>
    </row>
    <row r="812" spans="1:6" ht="15.75" x14ac:dyDescent="0.25">
      <c r="A812" s="6"/>
      <c r="C812" s="27">
        <v>8</v>
      </c>
      <c r="D812" s="27" t="s">
        <v>97</v>
      </c>
      <c r="E812" s="36">
        <v>21.26</v>
      </c>
      <c r="F812" s="35">
        <v>0</v>
      </c>
    </row>
    <row r="813" spans="1:6" ht="15.75" x14ac:dyDescent="0.25">
      <c r="A813" s="6"/>
      <c r="C813" s="27">
        <v>9</v>
      </c>
      <c r="D813" s="27" t="s">
        <v>97</v>
      </c>
      <c r="E813" s="36">
        <v>44.6</v>
      </c>
      <c r="F813" s="35">
        <v>0</v>
      </c>
    </row>
    <row r="814" spans="1:6" ht="15.75" x14ac:dyDescent="0.25">
      <c r="A814" s="6"/>
      <c r="C814" s="27">
        <v>1</v>
      </c>
      <c r="D814" s="27" t="s">
        <v>98</v>
      </c>
      <c r="E814" s="36">
        <v>0.586666666666666</v>
      </c>
      <c r="F814" s="35">
        <v>0</v>
      </c>
    </row>
    <row r="815" spans="1:6" ht="15.75" x14ac:dyDescent="0.25">
      <c r="A815" s="6"/>
      <c r="C815" s="27">
        <v>2</v>
      </c>
      <c r="D815" s="27" t="s">
        <v>98</v>
      </c>
      <c r="E815" s="36">
        <v>1.5833333333333299</v>
      </c>
      <c r="F815" s="35">
        <v>0</v>
      </c>
    </row>
    <row r="816" spans="1:6" ht="15.75" x14ac:dyDescent="0.25">
      <c r="A816" s="6"/>
      <c r="C816" s="27">
        <v>3</v>
      </c>
      <c r="D816" s="27" t="s">
        <v>98</v>
      </c>
      <c r="E816" s="36">
        <v>0.63588235294117601</v>
      </c>
      <c r="F816" s="35">
        <v>0</v>
      </c>
    </row>
    <row r="817" spans="1:6" ht="15.75" x14ac:dyDescent="0.25">
      <c r="A817" s="6"/>
      <c r="C817" s="27">
        <v>4</v>
      </c>
      <c r="D817" s="27" t="s">
        <v>98</v>
      </c>
      <c r="E817" s="36">
        <v>0.70740000000000003</v>
      </c>
      <c r="F817" s="35">
        <v>0</v>
      </c>
    </row>
    <row r="818" spans="1:6" ht="15.75" x14ac:dyDescent="0.25">
      <c r="A818" s="6"/>
      <c r="C818" s="27">
        <v>5</v>
      </c>
      <c r="D818" s="27" t="s">
        <v>98</v>
      </c>
      <c r="E818" s="36">
        <v>1.282</v>
      </c>
      <c r="F818" s="35">
        <v>0</v>
      </c>
    </row>
    <row r="819" spans="1:6" ht="15.75" x14ac:dyDescent="0.25">
      <c r="A819" s="6"/>
      <c r="C819" s="27">
        <v>6</v>
      </c>
      <c r="D819" s="27" t="s">
        <v>98</v>
      </c>
      <c r="E819" s="36">
        <v>0.47549999999999998</v>
      </c>
      <c r="F819" s="35">
        <v>0</v>
      </c>
    </row>
    <row r="820" spans="1:6" ht="15.75" x14ac:dyDescent="0.25">
      <c r="A820" s="6"/>
      <c r="C820" s="27">
        <v>7</v>
      </c>
      <c r="D820" s="27" t="s">
        <v>98</v>
      </c>
      <c r="E820" s="36">
        <v>0.48651515151515101</v>
      </c>
      <c r="F820" s="35">
        <v>0</v>
      </c>
    </row>
    <row r="821" spans="1:6" ht="15.75" x14ac:dyDescent="0.25">
      <c r="A821" s="6"/>
      <c r="C821" s="27">
        <v>8</v>
      </c>
      <c r="D821" s="27" t="s">
        <v>98</v>
      </c>
      <c r="E821" s="36">
        <v>2.4202499999999998</v>
      </c>
      <c r="F821" s="35">
        <v>0</v>
      </c>
    </row>
    <row r="822" spans="1:6" ht="15.75" x14ac:dyDescent="0.25">
      <c r="A822" s="6"/>
      <c r="C822" s="27">
        <v>9</v>
      </c>
      <c r="D822" s="27" t="s">
        <v>98</v>
      </c>
      <c r="E822" s="36">
        <v>1.345</v>
      </c>
      <c r="F822" s="35">
        <v>0</v>
      </c>
    </row>
    <row r="823" spans="1:6" ht="15.75" x14ac:dyDescent="0.25">
      <c r="A823" s="6"/>
      <c r="C823" s="27">
        <v>1</v>
      </c>
      <c r="D823" s="27" t="s">
        <v>99</v>
      </c>
      <c r="E823" s="36">
        <v>2.0116666666666601</v>
      </c>
      <c r="F823" s="35">
        <v>1</v>
      </c>
    </row>
    <row r="824" spans="1:6" ht="15.75" x14ac:dyDescent="0.25">
      <c r="A824" s="6"/>
      <c r="C824" s="27">
        <v>2</v>
      </c>
      <c r="D824" s="27" t="s">
        <v>99</v>
      </c>
      <c r="E824" s="36">
        <v>2.0116666666666601</v>
      </c>
      <c r="F824" s="35">
        <v>1</v>
      </c>
    </row>
    <row r="825" spans="1:6" ht="15.75" x14ac:dyDescent="0.25">
      <c r="A825" s="6"/>
      <c r="C825" s="27">
        <v>3</v>
      </c>
      <c r="D825" s="27" t="s">
        <v>99</v>
      </c>
      <c r="E825" s="36">
        <v>4.1020000000000003</v>
      </c>
      <c r="F825" s="35">
        <v>0</v>
      </c>
    </row>
    <row r="826" spans="1:6" ht="15.75" x14ac:dyDescent="0.25">
      <c r="A826" s="6"/>
      <c r="C826" s="27">
        <v>4</v>
      </c>
      <c r="D826" s="27" t="s">
        <v>99</v>
      </c>
      <c r="E826" s="36">
        <v>1.74833333333333</v>
      </c>
      <c r="F826" s="35">
        <v>0</v>
      </c>
    </row>
    <row r="827" spans="1:6" ht="15.75" x14ac:dyDescent="0.25">
      <c r="A827" s="6"/>
      <c r="C827" s="27">
        <v>5</v>
      </c>
      <c r="D827" s="27" t="s">
        <v>99</v>
      </c>
      <c r="E827" s="36">
        <v>2.0116666666666601</v>
      </c>
      <c r="F827" s="35">
        <v>1</v>
      </c>
    </row>
    <row r="828" spans="1:6" ht="15.75" x14ac:dyDescent="0.25">
      <c r="A828" s="6"/>
      <c r="C828" s="27">
        <v>6</v>
      </c>
      <c r="D828" s="27" t="s">
        <v>99</v>
      </c>
      <c r="E828" s="36">
        <v>2.0116666666666601</v>
      </c>
      <c r="F828" s="35">
        <v>1</v>
      </c>
    </row>
    <row r="829" spans="1:6" ht="15.75" x14ac:dyDescent="0.25">
      <c r="A829" s="6"/>
      <c r="C829" s="27">
        <v>7</v>
      </c>
      <c r="D829" s="27" t="s">
        <v>99</v>
      </c>
      <c r="E829" s="36">
        <v>2.0116666666666601</v>
      </c>
      <c r="F829" s="35">
        <v>1</v>
      </c>
    </row>
    <row r="830" spans="1:6" ht="15.75" x14ac:dyDescent="0.25">
      <c r="A830" s="6"/>
      <c r="C830" s="27">
        <v>8</v>
      </c>
      <c r="D830" s="27" t="s">
        <v>99</v>
      </c>
      <c r="E830" s="36">
        <v>2.0116666666666601</v>
      </c>
      <c r="F830" s="35">
        <v>1</v>
      </c>
    </row>
    <row r="831" spans="1:6" ht="15.75" x14ac:dyDescent="0.25">
      <c r="A831" s="6"/>
      <c r="C831" s="27">
        <v>9</v>
      </c>
      <c r="D831" s="27" t="s">
        <v>99</v>
      </c>
      <c r="E831" s="36">
        <v>2.0116666666666601</v>
      </c>
      <c r="F831" s="35">
        <v>1</v>
      </c>
    </row>
    <row r="832" spans="1:6" ht="15.75" x14ac:dyDescent="0.25">
      <c r="A832" s="6"/>
      <c r="C832" s="27">
        <v>1</v>
      </c>
      <c r="D832" s="27" t="s">
        <v>100</v>
      </c>
      <c r="E832" s="36">
        <v>6.74</v>
      </c>
      <c r="F832" s="35">
        <v>0</v>
      </c>
    </row>
    <row r="833" spans="1:6" ht="15.75" x14ac:dyDescent="0.25">
      <c r="A833" s="6"/>
      <c r="C833" s="27">
        <v>2</v>
      </c>
      <c r="D833" s="27" t="s">
        <v>100</v>
      </c>
      <c r="E833" s="36">
        <v>17.38</v>
      </c>
      <c r="F833" s="35">
        <v>0</v>
      </c>
    </row>
    <row r="834" spans="1:6" ht="15.75" x14ac:dyDescent="0.25">
      <c r="A834" s="6"/>
      <c r="C834" s="27">
        <v>3</v>
      </c>
      <c r="D834" s="27" t="s">
        <v>100</v>
      </c>
      <c r="E834" s="36">
        <v>2.77</v>
      </c>
      <c r="F834" s="35">
        <v>0</v>
      </c>
    </row>
    <row r="835" spans="1:6" ht="15.75" x14ac:dyDescent="0.25">
      <c r="A835" s="6"/>
      <c r="C835" s="27">
        <v>4</v>
      </c>
      <c r="D835" s="27" t="s">
        <v>100</v>
      </c>
      <c r="E835" s="36">
        <v>7.91</v>
      </c>
      <c r="F835" s="35">
        <v>0</v>
      </c>
    </row>
    <row r="836" spans="1:6" ht="15.75" x14ac:dyDescent="0.25">
      <c r="A836" s="6"/>
      <c r="C836" s="27">
        <v>5</v>
      </c>
      <c r="D836" s="27" t="s">
        <v>100</v>
      </c>
      <c r="E836" s="36">
        <v>7.5</v>
      </c>
      <c r="F836" s="35">
        <v>0</v>
      </c>
    </row>
    <row r="837" spans="1:6" ht="15.75" x14ac:dyDescent="0.25">
      <c r="A837" s="6"/>
      <c r="C837" s="27">
        <v>6</v>
      </c>
      <c r="D837" s="27" t="s">
        <v>100</v>
      </c>
      <c r="E837" s="36">
        <v>7.08</v>
      </c>
      <c r="F837" s="35">
        <v>0</v>
      </c>
    </row>
    <row r="838" spans="1:6" ht="15.75" x14ac:dyDescent="0.25">
      <c r="A838" s="6"/>
      <c r="C838" s="27">
        <v>7</v>
      </c>
      <c r="D838" s="27" t="s">
        <v>100</v>
      </c>
      <c r="E838" s="36">
        <v>8.9749999999999996</v>
      </c>
      <c r="F838" s="35">
        <v>0</v>
      </c>
    </row>
    <row r="839" spans="1:6" ht="15.75" x14ac:dyDescent="0.25">
      <c r="A839" s="6"/>
      <c r="C839" s="27">
        <v>8</v>
      </c>
      <c r="D839" s="27" t="s">
        <v>100</v>
      </c>
      <c r="E839" s="36">
        <v>16.34</v>
      </c>
      <c r="F839" s="35">
        <v>0</v>
      </c>
    </row>
    <row r="840" spans="1:6" ht="15.75" x14ac:dyDescent="0.25">
      <c r="A840" s="6"/>
      <c r="C840" s="27">
        <v>9</v>
      </c>
      <c r="D840" s="27" t="s">
        <v>100</v>
      </c>
      <c r="E840" s="36">
        <v>32.76</v>
      </c>
      <c r="F840" s="35">
        <v>0</v>
      </c>
    </row>
    <row r="841" spans="1:6" ht="15.75" x14ac:dyDescent="0.25">
      <c r="A841" s="6"/>
      <c r="C841" s="27">
        <v>1</v>
      </c>
      <c r="D841" s="27" t="s">
        <v>101</v>
      </c>
      <c r="E841" s="36">
        <v>48.962499999999999</v>
      </c>
      <c r="F841" s="35">
        <v>1</v>
      </c>
    </row>
    <row r="842" spans="1:6" ht="15.75" x14ac:dyDescent="0.25">
      <c r="A842" s="6"/>
      <c r="C842" s="27">
        <v>2</v>
      </c>
      <c r="D842" s="27" t="s">
        <v>101</v>
      </c>
      <c r="E842" s="36">
        <v>51.286249999999903</v>
      </c>
      <c r="F842" s="35">
        <v>0</v>
      </c>
    </row>
    <row r="843" spans="1:6" ht="15.75" x14ac:dyDescent="0.25">
      <c r="A843" s="6"/>
      <c r="C843" s="27">
        <v>3</v>
      </c>
      <c r="D843" s="27" t="s">
        <v>101</v>
      </c>
      <c r="E843" s="36">
        <v>60.01</v>
      </c>
      <c r="F843" s="35">
        <v>0</v>
      </c>
    </row>
    <row r="844" spans="1:6" ht="15.75" x14ac:dyDescent="0.25">
      <c r="A844" s="6"/>
      <c r="C844" s="27">
        <v>4</v>
      </c>
      <c r="D844" s="27" t="s">
        <v>101</v>
      </c>
      <c r="E844" s="36">
        <v>48.962499999999999</v>
      </c>
      <c r="F844" s="35">
        <v>1</v>
      </c>
    </row>
    <row r="845" spans="1:6" ht="15.75" x14ac:dyDescent="0.25">
      <c r="A845" s="6"/>
      <c r="C845" s="27">
        <v>5</v>
      </c>
      <c r="D845" s="27" t="s">
        <v>101</v>
      </c>
      <c r="E845" s="36">
        <v>48.962499999999999</v>
      </c>
      <c r="F845" s="35">
        <v>1</v>
      </c>
    </row>
    <row r="846" spans="1:6" ht="15.75" x14ac:dyDescent="0.25">
      <c r="A846" s="6"/>
      <c r="C846" s="27">
        <v>6</v>
      </c>
      <c r="D846" s="27" t="s">
        <v>101</v>
      </c>
      <c r="E846" s="36">
        <v>48.962499999999999</v>
      </c>
      <c r="F846" s="35">
        <v>1</v>
      </c>
    </row>
    <row r="847" spans="1:6" ht="15.75" x14ac:dyDescent="0.25">
      <c r="A847" s="6"/>
      <c r="C847" s="27">
        <v>7</v>
      </c>
      <c r="D847" s="27" t="s">
        <v>101</v>
      </c>
      <c r="E847" s="36">
        <v>48.962499999999999</v>
      </c>
      <c r="F847" s="35">
        <v>1</v>
      </c>
    </row>
    <row r="848" spans="1:6" ht="15.75" x14ac:dyDescent="0.25">
      <c r="A848" s="6"/>
      <c r="C848" s="27">
        <v>8</v>
      </c>
      <c r="D848" s="27" t="s">
        <v>101</v>
      </c>
      <c r="E848" s="36">
        <v>48.962499999999999</v>
      </c>
      <c r="F848" s="35">
        <v>1</v>
      </c>
    </row>
    <row r="849" spans="1:6" ht="15.75" x14ac:dyDescent="0.25">
      <c r="A849" s="6"/>
      <c r="C849" s="27">
        <v>9</v>
      </c>
      <c r="D849" s="27" t="s">
        <v>101</v>
      </c>
      <c r="E849" s="36">
        <v>48.962499999999999</v>
      </c>
      <c r="F849" s="35">
        <v>1</v>
      </c>
    </row>
    <row r="850" spans="1:6" ht="15.75" x14ac:dyDescent="0.25">
      <c r="A850" s="6"/>
      <c r="C850" s="27">
        <v>1</v>
      </c>
      <c r="D850" s="27" t="s">
        <v>102</v>
      </c>
      <c r="E850" s="36">
        <v>20.721</v>
      </c>
      <c r="F850" s="35">
        <v>1</v>
      </c>
    </row>
    <row r="851" spans="1:6" ht="15.75" x14ac:dyDescent="0.25">
      <c r="A851" s="6"/>
      <c r="C851" s="27">
        <v>2</v>
      </c>
      <c r="D851" s="27" t="s">
        <v>102</v>
      </c>
      <c r="E851" s="36">
        <v>20.721</v>
      </c>
      <c r="F851" s="35">
        <v>1</v>
      </c>
    </row>
    <row r="852" spans="1:6" ht="15.75" x14ac:dyDescent="0.25">
      <c r="A852" s="6"/>
      <c r="C852" s="27">
        <v>3</v>
      </c>
      <c r="D852" s="27" t="s">
        <v>102</v>
      </c>
      <c r="E852" s="36">
        <v>20.721</v>
      </c>
      <c r="F852" s="35">
        <v>1</v>
      </c>
    </row>
    <row r="853" spans="1:6" ht="15.75" x14ac:dyDescent="0.25">
      <c r="A853" s="6"/>
      <c r="C853" s="27">
        <v>4</v>
      </c>
      <c r="D853" s="27" t="s">
        <v>102</v>
      </c>
      <c r="E853" s="36">
        <v>20.721</v>
      </c>
      <c r="F853" s="35">
        <v>1</v>
      </c>
    </row>
    <row r="854" spans="1:6" ht="15.75" x14ac:dyDescent="0.25">
      <c r="A854" s="6"/>
      <c r="C854" s="27">
        <v>5</v>
      </c>
      <c r="D854" s="27" t="s">
        <v>102</v>
      </c>
      <c r="E854" s="36">
        <v>20.721</v>
      </c>
      <c r="F854" s="35">
        <v>1</v>
      </c>
    </row>
    <row r="855" spans="1:6" ht="15.75" x14ac:dyDescent="0.25">
      <c r="A855" s="6"/>
      <c r="C855" s="27">
        <v>6</v>
      </c>
      <c r="D855" s="27" t="s">
        <v>102</v>
      </c>
      <c r="E855" s="36">
        <v>20.721</v>
      </c>
      <c r="F855" s="35">
        <v>1</v>
      </c>
    </row>
    <row r="856" spans="1:6" ht="15.75" x14ac:dyDescent="0.25">
      <c r="A856" s="6"/>
      <c r="C856" s="27">
        <v>7</v>
      </c>
      <c r="D856" s="27" t="s">
        <v>102</v>
      </c>
      <c r="E856" s="36">
        <v>20.721</v>
      </c>
      <c r="F856" s="35">
        <v>1</v>
      </c>
    </row>
    <row r="857" spans="1:6" ht="15.75" x14ac:dyDescent="0.25">
      <c r="A857" s="6"/>
      <c r="C857" s="27">
        <v>8</v>
      </c>
      <c r="D857" s="27" t="s">
        <v>102</v>
      </c>
      <c r="E857" s="36">
        <v>20.721</v>
      </c>
      <c r="F857" s="35">
        <v>1</v>
      </c>
    </row>
    <row r="858" spans="1:6" ht="15.75" x14ac:dyDescent="0.25">
      <c r="A858" s="6"/>
      <c r="C858" s="27">
        <v>9</v>
      </c>
      <c r="D858" s="27" t="s">
        <v>102</v>
      </c>
      <c r="E858" s="36">
        <v>20.721</v>
      </c>
      <c r="F858" s="35">
        <v>1</v>
      </c>
    </row>
    <row r="859" spans="1:6" ht="15.75" x14ac:dyDescent="0.25">
      <c r="A859" s="6"/>
      <c r="C859" s="27">
        <v>1</v>
      </c>
      <c r="D859" s="27" t="s">
        <v>103</v>
      </c>
      <c r="E859" s="36">
        <v>0.55512499999999998</v>
      </c>
      <c r="F859" s="35">
        <v>1</v>
      </c>
    </row>
    <row r="860" spans="1:6" ht="15.75" x14ac:dyDescent="0.25">
      <c r="A860" s="6"/>
      <c r="C860" s="27">
        <v>2</v>
      </c>
      <c r="D860" s="27" t="s">
        <v>103</v>
      </c>
      <c r="E860" s="36">
        <v>0.55512499999999998</v>
      </c>
      <c r="F860" s="35">
        <v>1</v>
      </c>
    </row>
    <row r="861" spans="1:6" ht="15.75" x14ac:dyDescent="0.25">
      <c r="A861" s="6"/>
      <c r="C861" s="27">
        <v>3</v>
      </c>
      <c r="D861" s="27" t="s">
        <v>103</v>
      </c>
      <c r="E861" s="36">
        <v>0.61666666666666603</v>
      </c>
      <c r="F861" s="35">
        <v>0</v>
      </c>
    </row>
    <row r="862" spans="1:6" ht="15.75" x14ac:dyDescent="0.25">
      <c r="A862" s="6"/>
      <c r="C862" s="27">
        <v>4</v>
      </c>
      <c r="D862" s="27" t="s">
        <v>103</v>
      </c>
      <c r="E862" s="36">
        <v>0.55512499999999998</v>
      </c>
      <c r="F862" s="35">
        <v>1</v>
      </c>
    </row>
    <row r="863" spans="1:6" ht="15.75" x14ac:dyDescent="0.25">
      <c r="A863" s="6"/>
      <c r="C863" s="27">
        <v>5</v>
      </c>
      <c r="D863" s="27" t="s">
        <v>103</v>
      </c>
      <c r="E863" s="36">
        <v>0.55512499999999998</v>
      </c>
      <c r="F863" s="35">
        <v>1</v>
      </c>
    </row>
    <row r="864" spans="1:6" ht="15.75" x14ac:dyDescent="0.25">
      <c r="A864" s="6"/>
      <c r="C864" s="27">
        <v>6</v>
      </c>
      <c r="D864" s="27" t="s">
        <v>103</v>
      </c>
      <c r="E864" s="36">
        <v>0.55512499999999998</v>
      </c>
      <c r="F864" s="35">
        <v>1</v>
      </c>
    </row>
    <row r="865" spans="1:6" ht="15.75" x14ac:dyDescent="0.25">
      <c r="A865" s="6"/>
      <c r="C865" s="27">
        <v>7</v>
      </c>
      <c r="D865" s="27" t="s">
        <v>103</v>
      </c>
      <c r="E865" s="36">
        <v>0.55512499999999998</v>
      </c>
      <c r="F865" s="35">
        <v>1</v>
      </c>
    </row>
    <row r="866" spans="1:6" ht="15.75" x14ac:dyDescent="0.25">
      <c r="A866" s="6"/>
      <c r="C866" s="27">
        <v>8</v>
      </c>
      <c r="D866" s="27" t="s">
        <v>103</v>
      </c>
      <c r="E866" s="36">
        <v>0.55512499999999998</v>
      </c>
      <c r="F866" s="35">
        <v>1</v>
      </c>
    </row>
    <row r="867" spans="1:6" ht="15.75" x14ac:dyDescent="0.25">
      <c r="A867" s="6"/>
      <c r="C867" s="27">
        <v>9</v>
      </c>
      <c r="D867" s="27" t="s">
        <v>103</v>
      </c>
      <c r="E867" s="36">
        <v>0.55512499999999998</v>
      </c>
      <c r="F867" s="35">
        <v>1</v>
      </c>
    </row>
    <row r="868" spans="1:6" ht="15.75" x14ac:dyDescent="0.25">
      <c r="A868" s="6"/>
      <c r="C868" s="27">
        <v>1</v>
      </c>
      <c r="D868" s="27" t="s">
        <v>104</v>
      </c>
      <c r="E868" s="36">
        <v>17.88</v>
      </c>
      <c r="F868" s="35">
        <v>0</v>
      </c>
    </row>
    <row r="869" spans="1:6" ht="15.75" x14ac:dyDescent="0.25">
      <c r="A869" s="6"/>
      <c r="C869" s="27">
        <v>2</v>
      </c>
      <c r="D869" s="27" t="s">
        <v>104</v>
      </c>
      <c r="E869" s="36">
        <v>25.63</v>
      </c>
      <c r="F869" s="35">
        <v>1</v>
      </c>
    </row>
    <row r="870" spans="1:6" ht="15.75" x14ac:dyDescent="0.25">
      <c r="A870" s="6"/>
      <c r="C870" s="27">
        <v>3</v>
      </c>
      <c r="D870" s="27" t="s">
        <v>104</v>
      </c>
      <c r="E870" s="36">
        <v>22.34</v>
      </c>
      <c r="F870" s="35">
        <v>0</v>
      </c>
    </row>
    <row r="871" spans="1:6" ht="15.75" x14ac:dyDescent="0.25">
      <c r="A871" s="6"/>
      <c r="C871" s="27">
        <v>4</v>
      </c>
      <c r="D871" s="27" t="s">
        <v>104</v>
      </c>
      <c r="E871" s="36">
        <v>51.6</v>
      </c>
      <c r="F871" s="35">
        <v>0</v>
      </c>
    </row>
    <row r="872" spans="1:6" ht="15.75" x14ac:dyDescent="0.25">
      <c r="A872" s="6"/>
      <c r="C872" s="27">
        <v>5</v>
      </c>
      <c r="D872" s="27" t="s">
        <v>104</v>
      </c>
      <c r="E872" s="36">
        <v>25.63</v>
      </c>
      <c r="F872" s="35">
        <v>1</v>
      </c>
    </row>
    <row r="873" spans="1:6" ht="15.75" x14ac:dyDescent="0.25">
      <c r="A873" s="6"/>
      <c r="C873" s="27">
        <v>6</v>
      </c>
      <c r="D873" s="27" t="s">
        <v>104</v>
      </c>
      <c r="E873" s="36">
        <v>25.63</v>
      </c>
      <c r="F873" s="35">
        <v>1</v>
      </c>
    </row>
    <row r="874" spans="1:6" ht="15.75" x14ac:dyDescent="0.25">
      <c r="A874" s="6"/>
      <c r="C874" s="27">
        <v>7</v>
      </c>
      <c r="D874" s="27" t="s">
        <v>104</v>
      </c>
      <c r="E874" s="36">
        <v>20.27</v>
      </c>
      <c r="F874" s="35">
        <v>0</v>
      </c>
    </row>
    <row r="875" spans="1:6" ht="15.75" x14ac:dyDescent="0.25">
      <c r="A875" s="6"/>
      <c r="C875" s="27">
        <v>8</v>
      </c>
      <c r="D875" s="27" t="s">
        <v>104</v>
      </c>
      <c r="E875" s="36">
        <v>25.63</v>
      </c>
      <c r="F875" s="35">
        <v>1</v>
      </c>
    </row>
    <row r="876" spans="1:6" ht="15.75" x14ac:dyDescent="0.25">
      <c r="A876" s="6"/>
      <c r="C876" s="27">
        <v>9</v>
      </c>
      <c r="D876" s="27" t="s">
        <v>104</v>
      </c>
      <c r="E876" s="36">
        <v>25.63</v>
      </c>
      <c r="F876" s="35">
        <v>1</v>
      </c>
    </row>
    <row r="877" spans="1:6" ht="15.75" x14ac:dyDescent="0.25">
      <c r="A877" s="6"/>
      <c r="C877" s="27">
        <v>1</v>
      </c>
      <c r="D877" s="27" t="s">
        <v>105</v>
      </c>
      <c r="E877" s="36">
        <v>0.93120000000000003</v>
      </c>
      <c r="F877" s="35">
        <v>0</v>
      </c>
    </row>
    <row r="878" spans="1:6" ht="15.75" x14ac:dyDescent="0.25">
      <c r="A878" s="6"/>
      <c r="C878" s="27">
        <v>2</v>
      </c>
      <c r="D878" s="27" t="s">
        <v>105</v>
      </c>
      <c r="E878" s="36">
        <v>4.2646153846153796</v>
      </c>
      <c r="F878" s="35">
        <v>0</v>
      </c>
    </row>
    <row r="879" spans="1:6" ht="15.75" x14ac:dyDescent="0.25">
      <c r="A879" s="6"/>
      <c r="C879" s="27">
        <v>3</v>
      </c>
      <c r="D879" s="27" t="s">
        <v>105</v>
      </c>
      <c r="E879" s="36">
        <v>0.93120000000000003</v>
      </c>
      <c r="F879" s="35">
        <v>0</v>
      </c>
    </row>
    <row r="880" spans="1:6" ht="15.75" x14ac:dyDescent="0.25">
      <c r="A880" s="6"/>
      <c r="C880" s="27">
        <v>4</v>
      </c>
      <c r="D880" s="27" t="s">
        <v>105</v>
      </c>
      <c r="E880" s="36">
        <v>2.851</v>
      </c>
      <c r="F880" s="35">
        <v>0</v>
      </c>
    </row>
    <row r="881" spans="1:6" ht="15.75" x14ac:dyDescent="0.25">
      <c r="A881" s="6"/>
      <c r="C881" s="27">
        <v>5</v>
      </c>
      <c r="D881" s="27" t="s">
        <v>105</v>
      </c>
      <c r="E881" s="36">
        <v>1.7337</v>
      </c>
      <c r="F881" s="35">
        <v>1</v>
      </c>
    </row>
    <row r="882" spans="1:6" ht="15.75" x14ac:dyDescent="0.25">
      <c r="A882" s="6"/>
      <c r="C882" s="27">
        <v>6</v>
      </c>
      <c r="D882" s="27" t="s">
        <v>105</v>
      </c>
      <c r="E882" s="36">
        <v>3.2332000000000001</v>
      </c>
      <c r="F882" s="35">
        <v>0</v>
      </c>
    </row>
    <row r="883" spans="1:6" ht="15.75" x14ac:dyDescent="0.25">
      <c r="A883" s="6"/>
      <c r="C883" s="27">
        <v>7</v>
      </c>
      <c r="D883" s="27" t="s">
        <v>105</v>
      </c>
      <c r="E883" s="36">
        <v>2.4581249999999999</v>
      </c>
      <c r="F883" s="35">
        <v>0</v>
      </c>
    </row>
    <row r="884" spans="1:6" ht="15.75" x14ac:dyDescent="0.25">
      <c r="A884" s="6"/>
      <c r="C884" s="27">
        <v>8</v>
      </c>
      <c r="D884" s="27" t="s">
        <v>105</v>
      </c>
      <c r="E884" s="36">
        <v>4.1303333333333301</v>
      </c>
      <c r="F884" s="35">
        <v>0</v>
      </c>
    </row>
    <row r="885" spans="1:6" ht="15.75" x14ac:dyDescent="0.25">
      <c r="A885" s="6"/>
      <c r="C885" s="27">
        <v>9</v>
      </c>
      <c r="D885" s="27" t="s">
        <v>105</v>
      </c>
      <c r="E885" s="36">
        <v>2.3492000000000002</v>
      </c>
      <c r="F885" s="35">
        <v>0</v>
      </c>
    </row>
    <row r="886" spans="1:6" ht="15.75" x14ac:dyDescent="0.25">
      <c r="A886" s="6"/>
      <c r="C886" s="27">
        <v>1</v>
      </c>
      <c r="D886" s="27" t="s">
        <v>106</v>
      </c>
      <c r="E886" s="36">
        <v>14.455</v>
      </c>
      <c r="F886" s="35">
        <v>1</v>
      </c>
    </row>
    <row r="887" spans="1:6" ht="15.75" x14ac:dyDescent="0.25">
      <c r="A887" s="6"/>
      <c r="C887" s="27">
        <v>2</v>
      </c>
      <c r="D887" s="27" t="s">
        <v>106</v>
      </c>
      <c r="E887" s="36">
        <v>14.455</v>
      </c>
      <c r="F887" s="35">
        <v>1</v>
      </c>
    </row>
    <row r="888" spans="1:6" ht="15.75" x14ac:dyDescent="0.25">
      <c r="A888" s="6"/>
      <c r="C888" s="27">
        <v>3</v>
      </c>
      <c r="D888" s="27" t="s">
        <v>106</v>
      </c>
      <c r="E888" s="36">
        <v>14.455</v>
      </c>
      <c r="F888" s="35">
        <v>1</v>
      </c>
    </row>
    <row r="889" spans="1:6" ht="15.75" x14ac:dyDescent="0.25">
      <c r="A889" s="6"/>
      <c r="C889" s="27">
        <v>4</v>
      </c>
      <c r="D889" s="27" t="s">
        <v>106</v>
      </c>
      <c r="E889" s="36">
        <v>14.455</v>
      </c>
      <c r="F889" s="35">
        <v>1</v>
      </c>
    </row>
    <row r="890" spans="1:6" ht="15.75" x14ac:dyDescent="0.25">
      <c r="A890" s="6"/>
      <c r="C890" s="27">
        <v>5</v>
      </c>
      <c r="D890" s="27" t="s">
        <v>106</v>
      </c>
      <c r="E890" s="36">
        <v>14.455</v>
      </c>
      <c r="F890" s="35">
        <v>1</v>
      </c>
    </row>
    <row r="891" spans="1:6" ht="15.75" x14ac:dyDescent="0.25">
      <c r="A891" s="6"/>
      <c r="C891" s="27">
        <v>6</v>
      </c>
      <c r="D891" s="27" t="s">
        <v>106</v>
      </c>
      <c r="E891" s="36">
        <v>14.455</v>
      </c>
      <c r="F891" s="35">
        <v>1</v>
      </c>
    </row>
    <row r="892" spans="1:6" ht="15.75" x14ac:dyDescent="0.25">
      <c r="A892" s="6"/>
      <c r="C892" s="27">
        <v>7</v>
      </c>
      <c r="D892" s="27" t="s">
        <v>106</v>
      </c>
      <c r="E892" s="36">
        <v>14.455</v>
      </c>
      <c r="F892" s="35">
        <v>1</v>
      </c>
    </row>
    <row r="893" spans="1:6" ht="15.75" x14ac:dyDescent="0.25">
      <c r="A893" s="6"/>
      <c r="C893" s="27">
        <v>8</v>
      </c>
      <c r="D893" s="27" t="s">
        <v>106</v>
      </c>
      <c r="E893" s="36">
        <v>14.455</v>
      </c>
      <c r="F893" s="35">
        <v>1</v>
      </c>
    </row>
    <row r="894" spans="1:6" ht="15.75" x14ac:dyDescent="0.25">
      <c r="A894" s="6"/>
      <c r="C894" s="27">
        <v>9</v>
      </c>
      <c r="D894" s="27" t="s">
        <v>106</v>
      </c>
      <c r="E894" s="36">
        <v>14.455</v>
      </c>
      <c r="F894" s="35">
        <v>1</v>
      </c>
    </row>
    <row r="895" spans="1:6" ht="15.75" x14ac:dyDescent="0.25">
      <c r="A895" s="6"/>
      <c r="C895" s="27">
        <v>1</v>
      </c>
      <c r="D895" s="27" t="s">
        <v>107</v>
      </c>
      <c r="E895" s="36">
        <v>23.28</v>
      </c>
      <c r="F895" s="35">
        <v>0</v>
      </c>
    </row>
    <row r="896" spans="1:6" ht="15.75" x14ac:dyDescent="0.25">
      <c r="A896" s="6"/>
      <c r="C896" s="27">
        <v>2</v>
      </c>
      <c r="D896" s="27" t="s">
        <v>107</v>
      </c>
      <c r="E896" s="36">
        <v>25.89</v>
      </c>
      <c r="F896" s="35">
        <v>1</v>
      </c>
    </row>
    <row r="897" spans="1:6" ht="15.75" x14ac:dyDescent="0.25">
      <c r="A897" s="6"/>
      <c r="C897" s="27">
        <v>3</v>
      </c>
      <c r="D897" s="27" t="s">
        <v>107</v>
      </c>
      <c r="E897" s="36">
        <v>19.100000000000001</v>
      </c>
      <c r="F897" s="35">
        <v>0</v>
      </c>
    </row>
    <row r="898" spans="1:6" ht="15.75" x14ac:dyDescent="0.25">
      <c r="A898" s="6"/>
      <c r="C898" s="27">
        <v>4</v>
      </c>
      <c r="D898" s="27" t="s">
        <v>107</v>
      </c>
      <c r="E898" s="36">
        <v>25.89</v>
      </c>
      <c r="F898" s="35">
        <v>1</v>
      </c>
    </row>
    <row r="899" spans="1:6" ht="15.75" x14ac:dyDescent="0.25">
      <c r="A899" s="6"/>
      <c r="C899" s="27">
        <v>5</v>
      </c>
      <c r="D899" s="27" t="s">
        <v>107</v>
      </c>
      <c r="E899" s="36">
        <v>25.89</v>
      </c>
      <c r="F899" s="35">
        <v>1</v>
      </c>
    </row>
    <row r="900" spans="1:6" ht="15.75" x14ac:dyDescent="0.25">
      <c r="A900" s="6"/>
      <c r="C900" s="27">
        <v>6</v>
      </c>
      <c r="D900" s="27" t="s">
        <v>107</v>
      </c>
      <c r="E900" s="36">
        <v>25.89</v>
      </c>
      <c r="F900" s="35">
        <v>1</v>
      </c>
    </row>
    <row r="901" spans="1:6" ht="15.75" x14ac:dyDescent="0.25">
      <c r="A901" s="6"/>
      <c r="C901" s="27">
        <v>7</v>
      </c>
      <c r="D901" s="27" t="s">
        <v>107</v>
      </c>
      <c r="E901" s="36">
        <v>25.89</v>
      </c>
      <c r="F901" s="35">
        <v>1</v>
      </c>
    </row>
    <row r="902" spans="1:6" ht="15.75" x14ac:dyDescent="0.25">
      <c r="A902" s="6"/>
      <c r="C902" s="27">
        <v>8</v>
      </c>
      <c r="D902" s="27" t="s">
        <v>107</v>
      </c>
      <c r="E902" s="36">
        <v>25.89</v>
      </c>
      <c r="F902" s="35">
        <v>1</v>
      </c>
    </row>
    <row r="903" spans="1:6" ht="15.75" x14ac:dyDescent="0.25">
      <c r="A903" s="6"/>
      <c r="C903" s="27">
        <v>9</v>
      </c>
      <c r="D903" s="27" t="s">
        <v>107</v>
      </c>
      <c r="E903" s="36">
        <v>50.91</v>
      </c>
      <c r="F903" s="35">
        <v>0</v>
      </c>
    </row>
    <row r="904" spans="1:6" ht="15.75" x14ac:dyDescent="0.25">
      <c r="A904" s="6"/>
      <c r="C904" s="27">
        <v>1</v>
      </c>
      <c r="D904" s="27" t="s">
        <v>108</v>
      </c>
      <c r="E904" s="36">
        <v>1.9450000000000001</v>
      </c>
      <c r="F904" s="35">
        <v>0</v>
      </c>
    </row>
    <row r="905" spans="1:6" ht="15.75" x14ac:dyDescent="0.25">
      <c r="A905" s="6"/>
      <c r="C905" s="27">
        <v>2</v>
      </c>
      <c r="D905" s="27" t="s">
        <v>108</v>
      </c>
      <c r="E905" s="36">
        <v>18.16</v>
      </c>
      <c r="F905" s="35">
        <v>0</v>
      </c>
    </row>
    <row r="906" spans="1:6" ht="15.75" x14ac:dyDescent="0.25">
      <c r="A906" s="6"/>
      <c r="C906" s="27">
        <v>3</v>
      </c>
      <c r="D906" s="27" t="s">
        <v>108</v>
      </c>
      <c r="E906" s="36">
        <v>3.43</v>
      </c>
      <c r="F906" s="35">
        <v>0</v>
      </c>
    </row>
    <row r="907" spans="1:6" ht="15.75" x14ac:dyDescent="0.25">
      <c r="A907" s="6"/>
      <c r="C907" s="27">
        <v>4</v>
      </c>
      <c r="D907" s="27" t="s">
        <v>108</v>
      </c>
      <c r="E907" s="36">
        <v>7.0449999999999999</v>
      </c>
      <c r="F907" s="35">
        <v>0</v>
      </c>
    </row>
    <row r="908" spans="1:6" ht="15.75" x14ac:dyDescent="0.25">
      <c r="A908" s="6"/>
      <c r="C908" s="27">
        <v>5</v>
      </c>
      <c r="D908" s="27" t="s">
        <v>108</v>
      </c>
      <c r="E908" s="36">
        <v>6.3433333333333302</v>
      </c>
      <c r="F908" s="35">
        <v>0</v>
      </c>
    </row>
    <row r="909" spans="1:6" ht="15.75" x14ac:dyDescent="0.25">
      <c r="A909" s="6"/>
      <c r="C909" s="27">
        <v>6</v>
      </c>
      <c r="D909" s="27" t="s">
        <v>108</v>
      </c>
      <c r="E909" s="36">
        <v>4.07</v>
      </c>
      <c r="F909" s="35">
        <v>0</v>
      </c>
    </row>
    <row r="910" spans="1:6" ht="15.75" x14ac:dyDescent="0.25">
      <c r="A910" s="6"/>
      <c r="C910" s="27">
        <v>7</v>
      </c>
      <c r="D910" s="27" t="s">
        <v>108</v>
      </c>
      <c r="E910" s="36">
        <v>6.7349999999999897</v>
      </c>
      <c r="F910" s="35">
        <v>0</v>
      </c>
    </row>
    <row r="911" spans="1:6" ht="15.75" x14ac:dyDescent="0.25">
      <c r="A911" s="6"/>
      <c r="C911" s="27">
        <v>8</v>
      </c>
      <c r="D911" s="27" t="s">
        <v>108</v>
      </c>
      <c r="E911" s="36">
        <v>19.8</v>
      </c>
      <c r="F911" s="35">
        <v>0</v>
      </c>
    </row>
    <row r="912" spans="1:6" ht="15.75" x14ac:dyDescent="0.25">
      <c r="A912" s="6"/>
      <c r="C912" s="27">
        <v>9</v>
      </c>
      <c r="D912" s="27" t="s">
        <v>108</v>
      </c>
      <c r="E912" s="36">
        <v>25.17</v>
      </c>
      <c r="F912" s="35">
        <v>0</v>
      </c>
    </row>
    <row r="913" spans="1:6" ht="15.75" x14ac:dyDescent="0.25">
      <c r="A913" s="6"/>
      <c r="C913" s="27">
        <v>1</v>
      </c>
      <c r="D913" s="27" t="s">
        <v>109</v>
      </c>
      <c r="E913" s="36">
        <v>148.88999999999999</v>
      </c>
      <c r="F913" s="35">
        <v>1</v>
      </c>
    </row>
    <row r="914" spans="1:6" ht="15.75" x14ac:dyDescent="0.25">
      <c r="A914" s="6"/>
      <c r="C914" s="27">
        <v>2</v>
      </c>
      <c r="D914" s="27" t="s">
        <v>109</v>
      </c>
      <c r="E914" s="36">
        <v>148.88999999999999</v>
      </c>
      <c r="F914" s="35">
        <v>1</v>
      </c>
    </row>
    <row r="915" spans="1:6" ht="15.75" x14ac:dyDescent="0.25">
      <c r="A915" s="6"/>
      <c r="C915" s="27">
        <v>3</v>
      </c>
      <c r="D915" s="27" t="s">
        <v>109</v>
      </c>
      <c r="E915" s="36">
        <v>148.88999999999999</v>
      </c>
      <c r="F915" s="35">
        <v>1</v>
      </c>
    </row>
    <row r="916" spans="1:6" ht="15.75" x14ac:dyDescent="0.25">
      <c r="A916" s="6"/>
      <c r="C916" s="27">
        <v>4</v>
      </c>
      <c r="D916" s="27" t="s">
        <v>109</v>
      </c>
      <c r="E916" s="36">
        <v>148.88999999999999</v>
      </c>
      <c r="F916" s="35">
        <v>1</v>
      </c>
    </row>
    <row r="917" spans="1:6" ht="15.75" x14ac:dyDescent="0.25">
      <c r="A917" s="6"/>
      <c r="C917" s="27">
        <v>5</v>
      </c>
      <c r="D917" s="27" t="s">
        <v>109</v>
      </c>
      <c r="E917" s="36">
        <v>148.88999999999999</v>
      </c>
      <c r="F917" s="35">
        <v>1</v>
      </c>
    </row>
    <row r="918" spans="1:6" ht="15.75" x14ac:dyDescent="0.25">
      <c r="A918" s="6"/>
      <c r="C918" s="27">
        <v>6</v>
      </c>
      <c r="D918" s="27" t="s">
        <v>109</v>
      </c>
      <c r="E918" s="36">
        <v>148.88999999999999</v>
      </c>
      <c r="F918" s="35">
        <v>1</v>
      </c>
    </row>
    <row r="919" spans="1:6" ht="15.75" x14ac:dyDescent="0.25">
      <c r="A919" s="6"/>
      <c r="C919" s="27">
        <v>7</v>
      </c>
      <c r="D919" s="27" t="s">
        <v>109</v>
      </c>
      <c r="E919" s="36">
        <v>148.88999999999999</v>
      </c>
      <c r="F919" s="35">
        <v>1</v>
      </c>
    </row>
    <row r="920" spans="1:6" ht="15.75" x14ac:dyDescent="0.25">
      <c r="A920" s="6"/>
      <c r="C920" s="27">
        <v>8</v>
      </c>
      <c r="D920" s="27" t="s">
        <v>109</v>
      </c>
      <c r="E920" s="36">
        <v>148.88999999999999</v>
      </c>
      <c r="F920" s="35">
        <v>1</v>
      </c>
    </row>
    <row r="921" spans="1:6" ht="15.75" x14ac:dyDescent="0.25">
      <c r="A921" s="6"/>
      <c r="C921" s="27">
        <v>9</v>
      </c>
      <c r="D921" s="27" t="s">
        <v>109</v>
      </c>
      <c r="E921" s="36">
        <v>148.88999999999999</v>
      </c>
      <c r="F921" s="35">
        <v>1</v>
      </c>
    </row>
    <row r="922" spans="1:6" ht="15.75" x14ac:dyDescent="0.25">
      <c r="A922" s="6"/>
      <c r="C922" s="27">
        <v>1</v>
      </c>
      <c r="D922" s="27" t="s">
        <v>110</v>
      </c>
      <c r="E922" s="36">
        <v>311.33545454545401</v>
      </c>
      <c r="F922" s="35">
        <v>1</v>
      </c>
    </row>
    <row r="923" spans="1:6" ht="15.75" x14ac:dyDescent="0.25">
      <c r="A923" s="6"/>
      <c r="C923" s="27">
        <v>2</v>
      </c>
      <c r="D923" s="27" t="s">
        <v>110</v>
      </c>
      <c r="E923" s="36">
        <v>311.33545454545401</v>
      </c>
      <c r="F923" s="35">
        <v>1</v>
      </c>
    </row>
    <row r="924" spans="1:6" ht="15.75" x14ac:dyDescent="0.25">
      <c r="A924" s="6"/>
      <c r="C924" s="27">
        <v>3</v>
      </c>
      <c r="D924" s="27" t="s">
        <v>110</v>
      </c>
      <c r="E924" s="36">
        <v>311.33545454545401</v>
      </c>
      <c r="F924" s="35">
        <v>1</v>
      </c>
    </row>
    <row r="925" spans="1:6" ht="15.75" x14ac:dyDescent="0.25">
      <c r="A925" s="6"/>
      <c r="C925" s="27">
        <v>4</v>
      </c>
      <c r="D925" s="27" t="s">
        <v>110</v>
      </c>
      <c r="E925" s="36">
        <v>311.33545454545401</v>
      </c>
      <c r="F925" s="35">
        <v>1</v>
      </c>
    </row>
    <row r="926" spans="1:6" ht="15.75" x14ac:dyDescent="0.25">
      <c r="A926" s="6"/>
      <c r="C926" s="27">
        <v>5</v>
      </c>
      <c r="D926" s="27" t="s">
        <v>110</v>
      </c>
      <c r="E926" s="36">
        <v>311.33545454545401</v>
      </c>
      <c r="F926" s="35">
        <v>1</v>
      </c>
    </row>
    <row r="927" spans="1:6" ht="15.75" x14ac:dyDescent="0.25">
      <c r="A927" s="6"/>
      <c r="C927" s="27">
        <v>6</v>
      </c>
      <c r="D927" s="27" t="s">
        <v>110</v>
      </c>
      <c r="E927" s="36">
        <v>311.33545454545401</v>
      </c>
      <c r="F927" s="35">
        <v>1</v>
      </c>
    </row>
    <row r="928" spans="1:6" ht="15.75" x14ac:dyDescent="0.25">
      <c r="A928" s="6"/>
      <c r="C928" s="27">
        <v>7</v>
      </c>
      <c r="D928" s="27" t="s">
        <v>110</v>
      </c>
      <c r="E928" s="36">
        <v>311.33545454545401</v>
      </c>
      <c r="F928" s="35">
        <v>1</v>
      </c>
    </row>
    <row r="929" spans="1:6" ht="15.75" x14ac:dyDescent="0.25">
      <c r="A929" s="6"/>
      <c r="C929" s="27">
        <v>8</v>
      </c>
      <c r="D929" s="27" t="s">
        <v>110</v>
      </c>
      <c r="E929" s="36">
        <v>311.33545454545401</v>
      </c>
      <c r="F929" s="35">
        <v>1</v>
      </c>
    </row>
    <row r="930" spans="1:6" ht="15.75" x14ac:dyDescent="0.25">
      <c r="A930" s="6"/>
      <c r="C930" s="27">
        <v>9</v>
      </c>
      <c r="D930" s="27" t="s">
        <v>110</v>
      </c>
      <c r="E930" s="36">
        <v>311.33545454545401</v>
      </c>
      <c r="F930" s="35">
        <v>1</v>
      </c>
    </row>
    <row r="931" spans="1:6" ht="15.75" x14ac:dyDescent="0.25">
      <c r="A931" s="6"/>
      <c r="C931" s="27">
        <v>1</v>
      </c>
      <c r="D931" s="27" t="s">
        <v>111</v>
      </c>
      <c r="E931" s="36">
        <v>5.3075000000000001</v>
      </c>
      <c r="F931" s="35">
        <v>1</v>
      </c>
    </row>
    <row r="932" spans="1:6" ht="15.75" x14ac:dyDescent="0.25">
      <c r="A932" s="6"/>
      <c r="C932" s="27">
        <v>2</v>
      </c>
      <c r="D932" s="27" t="s">
        <v>111</v>
      </c>
      <c r="E932" s="36">
        <v>5.3075000000000001</v>
      </c>
      <c r="F932" s="35">
        <v>1</v>
      </c>
    </row>
    <row r="933" spans="1:6" ht="15.75" x14ac:dyDescent="0.25">
      <c r="A933" s="6"/>
      <c r="C933" s="27">
        <v>3</v>
      </c>
      <c r="D933" s="27" t="s">
        <v>111</v>
      </c>
      <c r="E933" s="36">
        <v>5.3075000000000001</v>
      </c>
      <c r="F933" s="35">
        <v>0</v>
      </c>
    </row>
    <row r="934" spans="1:6" ht="15.75" x14ac:dyDescent="0.25">
      <c r="A934" s="6"/>
      <c r="C934" s="27">
        <v>4</v>
      </c>
      <c r="D934" s="27" t="s">
        <v>111</v>
      </c>
      <c r="E934" s="36">
        <v>5.3075000000000001</v>
      </c>
      <c r="F934" s="35">
        <v>1</v>
      </c>
    </row>
    <row r="935" spans="1:6" ht="15.75" x14ac:dyDescent="0.25">
      <c r="A935" s="6"/>
      <c r="C935" s="27">
        <v>5</v>
      </c>
      <c r="D935" s="27" t="s">
        <v>111</v>
      </c>
      <c r="E935" s="36">
        <v>5.3075000000000001</v>
      </c>
      <c r="F935" s="35">
        <v>1</v>
      </c>
    </row>
    <row r="936" spans="1:6" ht="15.75" x14ac:dyDescent="0.25">
      <c r="A936" s="6"/>
      <c r="C936" s="27">
        <v>6</v>
      </c>
      <c r="D936" s="27" t="s">
        <v>111</v>
      </c>
      <c r="E936" s="36">
        <v>5.3075000000000001</v>
      </c>
      <c r="F936" s="35">
        <v>1</v>
      </c>
    </row>
    <row r="937" spans="1:6" ht="15.75" x14ac:dyDescent="0.25">
      <c r="A937" s="6"/>
      <c r="C937" s="27">
        <v>7</v>
      </c>
      <c r="D937" s="27" t="s">
        <v>111</v>
      </c>
      <c r="E937" s="36">
        <v>5.3075000000000001</v>
      </c>
      <c r="F937" s="35">
        <v>1</v>
      </c>
    </row>
    <row r="938" spans="1:6" ht="15.75" x14ac:dyDescent="0.25">
      <c r="A938" s="6"/>
      <c r="C938" s="27">
        <v>8</v>
      </c>
      <c r="D938" s="27" t="s">
        <v>111</v>
      </c>
      <c r="E938" s="36">
        <v>5.3075000000000001</v>
      </c>
      <c r="F938" s="35">
        <v>1</v>
      </c>
    </row>
    <row r="939" spans="1:6" ht="15.75" x14ac:dyDescent="0.25">
      <c r="A939" s="6"/>
      <c r="C939" s="27">
        <v>9</v>
      </c>
      <c r="D939" s="27" t="s">
        <v>111</v>
      </c>
      <c r="E939" s="36">
        <v>5.3075000000000001</v>
      </c>
      <c r="F939" s="35">
        <v>1</v>
      </c>
    </row>
    <row r="940" spans="1:6" ht="15.75" x14ac:dyDescent="0.25">
      <c r="A940" s="6"/>
      <c r="C940" s="27">
        <v>1</v>
      </c>
      <c r="D940" s="27" t="s">
        <v>112</v>
      </c>
      <c r="E940" s="36">
        <v>18.805</v>
      </c>
      <c r="F940" s="35">
        <v>0</v>
      </c>
    </row>
    <row r="941" spans="1:6" ht="15.75" x14ac:dyDescent="0.25">
      <c r="A941" s="6"/>
      <c r="C941" s="27">
        <v>2</v>
      </c>
      <c r="D941" s="27" t="s">
        <v>112</v>
      </c>
      <c r="E941" s="36">
        <v>133.815</v>
      </c>
      <c r="F941" s="35">
        <v>0</v>
      </c>
    </row>
    <row r="942" spans="1:6" ht="15.75" x14ac:dyDescent="0.25">
      <c r="A942" s="6"/>
      <c r="C942" s="27">
        <v>3</v>
      </c>
      <c r="D942" s="27" t="s">
        <v>112</v>
      </c>
      <c r="E942" s="36">
        <v>18.8</v>
      </c>
      <c r="F942" s="35">
        <v>0</v>
      </c>
    </row>
    <row r="943" spans="1:6" ht="15.75" x14ac:dyDescent="0.25">
      <c r="A943" s="6"/>
      <c r="C943" s="27">
        <v>4</v>
      </c>
      <c r="D943" s="27" t="s">
        <v>112</v>
      </c>
      <c r="E943" s="36">
        <v>46.85</v>
      </c>
      <c r="F943" s="35">
        <v>0</v>
      </c>
    </row>
    <row r="944" spans="1:6" ht="15.75" x14ac:dyDescent="0.25">
      <c r="A944" s="6"/>
      <c r="C944" s="27">
        <v>5</v>
      </c>
      <c r="D944" s="27" t="s">
        <v>112</v>
      </c>
      <c r="E944" s="36">
        <v>33.534999999999997</v>
      </c>
      <c r="F944" s="35">
        <v>1</v>
      </c>
    </row>
    <row r="945" spans="1:6" ht="15.75" x14ac:dyDescent="0.25">
      <c r="A945" s="6"/>
      <c r="C945" s="27">
        <v>6</v>
      </c>
      <c r="D945" s="27" t="s">
        <v>112</v>
      </c>
      <c r="E945" s="36">
        <v>54.37</v>
      </c>
      <c r="F945" s="35">
        <v>0</v>
      </c>
    </row>
    <row r="946" spans="1:6" ht="15.75" x14ac:dyDescent="0.25">
      <c r="A946" s="6"/>
      <c r="C946" s="27">
        <v>7</v>
      </c>
      <c r="D946" s="27" t="s">
        <v>112</v>
      </c>
      <c r="E946" s="36">
        <v>33.534999999999997</v>
      </c>
      <c r="F946" s="35">
        <v>1</v>
      </c>
    </row>
    <row r="947" spans="1:6" ht="15.75" x14ac:dyDescent="0.25">
      <c r="A947" s="6"/>
      <c r="C947" s="27">
        <v>8</v>
      </c>
      <c r="D947" s="27" t="s">
        <v>112</v>
      </c>
      <c r="E947" s="36">
        <v>33.534999999999997</v>
      </c>
      <c r="F947" s="35">
        <v>1</v>
      </c>
    </row>
    <row r="948" spans="1:6" ht="15.75" x14ac:dyDescent="0.25">
      <c r="A948" s="6"/>
      <c r="C948" s="27">
        <v>9</v>
      </c>
      <c r="D948" s="27" t="s">
        <v>112</v>
      </c>
      <c r="E948" s="36">
        <v>76.209999999999994</v>
      </c>
      <c r="F948" s="35">
        <v>0</v>
      </c>
    </row>
    <row r="949" spans="1:6" ht="15.75" x14ac:dyDescent="0.25">
      <c r="A949" s="6"/>
      <c r="C949" s="27">
        <v>1</v>
      </c>
      <c r="D949" s="27" t="s">
        <v>113</v>
      </c>
      <c r="E949" s="36">
        <v>12.550625</v>
      </c>
      <c r="F949" s="35">
        <v>1</v>
      </c>
    </row>
    <row r="950" spans="1:6" ht="15.75" x14ac:dyDescent="0.25">
      <c r="A950" s="6"/>
      <c r="C950" s="27">
        <v>2</v>
      </c>
      <c r="D950" s="27" t="s">
        <v>113</v>
      </c>
      <c r="E950" s="36">
        <v>19.805</v>
      </c>
      <c r="F950" s="35">
        <v>0</v>
      </c>
    </row>
    <row r="951" spans="1:6" ht="15.75" x14ac:dyDescent="0.25">
      <c r="A951" s="6"/>
      <c r="C951" s="27">
        <v>3</v>
      </c>
      <c r="D951" s="27" t="s">
        <v>113</v>
      </c>
      <c r="E951" s="36">
        <v>5.65</v>
      </c>
      <c r="F951" s="35">
        <v>0</v>
      </c>
    </row>
    <row r="952" spans="1:6" ht="15.75" x14ac:dyDescent="0.25">
      <c r="A952" s="6"/>
      <c r="C952" s="27">
        <v>4</v>
      </c>
      <c r="D952" s="27" t="s">
        <v>113</v>
      </c>
      <c r="E952" s="36">
        <v>11.55125</v>
      </c>
      <c r="F952" s="35">
        <v>0</v>
      </c>
    </row>
    <row r="953" spans="1:6" ht="15.75" x14ac:dyDescent="0.25">
      <c r="A953" s="6"/>
      <c r="C953" s="27">
        <v>5</v>
      </c>
      <c r="D953" s="27" t="s">
        <v>113</v>
      </c>
      <c r="E953" s="36">
        <v>12.550625</v>
      </c>
      <c r="F953" s="35">
        <v>1</v>
      </c>
    </row>
    <row r="954" spans="1:6" ht="15.75" x14ac:dyDescent="0.25">
      <c r="A954" s="6"/>
      <c r="C954" s="27">
        <v>6</v>
      </c>
      <c r="D954" s="27" t="s">
        <v>113</v>
      </c>
      <c r="E954" s="36">
        <v>14.49</v>
      </c>
      <c r="F954" s="35">
        <v>0</v>
      </c>
    </row>
    <row r="955" spans="1:6" ht="15.75" x14ac:dyDescent="0.25">
      <c r="A955" s="6"/>
      <c r="C955" s="27">
        <v>7</v>
      </c>
      <c r="D955" s="27" t="s">
        <v>113</v>
      </c>
      <c r="E955" s="36">
        <v>12.550625</v>
      </c>
      <c r="F955" s="35">
        <v>1</v>
      </c>
    </row>
    <row r="956" spans="1:6" ht="15.75" x14ac:dyDescent="0.25">
      <c r="A956" s="6"/>
      <c r="C956" s="27">
        <v>8</v>
      </c>
      <c r="D956" s="27" t="s">
        <v>113</v>
      </c>
      <c r="E956" s="36">
        <v>12.550625</v>
      </c>
      <c r="F956" s="35">
        <v>1</v>
      </c>
    </row>
    <row r="957" spans="1:6" ht="15.75" x14ac:dyDescent="0.25">
      <c r="A957" s="6"/>
      <c r="C957" s="27">
        <v>9</v>
      </c>
      <c r="D957" s="27" t="s">
        <v>113</v>
      </c>
      <c r="E957" s="36">
        <v>32.1</v>
      </c>
      <c r="F957" s="35">
        <v>0</v>
      </c>
    </row>
    <row r="958" spans="1:6" ht="15.75" x14ac:dyDescent="0.25">
      <c r="A958" s="6"/>
      <c r="C958" s="27">
        <v>1</v>
      </c>
      <c r="D958" s="27" t="s">
        <v>114</v>
      </c>
      <c r="E958" s="36">
        <v>15.64</v>
      </c>
      <c r="F958" s="35">
        <v>1</v>
      </c>
    </row>
    <row r="959" spans="1:6" ht="15.75" x14ac:dyDescent="0.25">
      <c r="A959" s="6"/>
      <c r="C959" s="27">
        <v>2</v>
      </c>
      <c r="D959" s="27" t="s">
        <v>114</v>
      </c>
      <c r="E959" s="36">
        <v>15.64</v>
      </c>
      <c r="F959" s="35">
        <v>1</v>
      </c>
    </row>
    <row r="960" spans="1:6" ht="15.75" x14ac:dyDescent="0.25">
      <c r="A960" s="6"/>
      <c r="C960" s="27">
        <v>3</v>
      </c>
      <c r="D960" s="27" t="s">
        <v>114</v>
      </c>
      <c r="E960" s="36">
        <v>15.64</v>
      </c>
      <c r="F960" s="35">
        <v>1</v>
      </c>
    </row>
    <row r="961" spans="1:6" ht="15.75" x14ac:dyDescent="0.25">
      <c r="A961" s="6"/>
      <c r="C961" s="27">
        <v>4</v>
      </c>
      <c r="D961" s="27" t="s">
        <v>114</v>
      </c>
      <c r="E961" s="36">
        <v>15.64</v>
      </c>
      <c r="F961" s="35">
        <v>1</v>
      </c>
    </row>
    <row r="962" spans="1:6" ht="15.75" x14ac:dyDescent="0.25">
      <c r="A962" s="6"/>
      <c r="C962" s="27">
        <v>5</v>
      </c>
      <c r="D962" s="27" t="s">
        <v>114</v>
      </c>
      <c r="E962" s="36">
        <v>15.64</v>
      </c>
      <c r="F962" s="35">
        <v>1</v>
      </c>
    </row>
    <row r="963" spans="1:6" ht="15.75" x14ac:dyDescent="0.25">
      <c r="A963" s="6"/>
      <c r="C963" s="27">
        <v>6</v>
      </c>
      <c r="D963" s="27" t="s">
        <v>114</v>
      </c>
      <c r="E963" s="36">
        <v>15.64</v>
      </c>
      <c r="F963" s="35">
        <v>1</v>
      </c>
    </row>
    <row r="964" spans="1:6" ht="15.75" x14ac:dyDescent="0.25">
      <c r="A964" s="6"/>
      <c r="C964" s="27">
        <v>7</v>
      </c>
      <c r="D964" s="27" t="s">
        <v>114</v>
      </c>
      <c r="E964" s="36">
        <v>15.64</v>
      </c>
      <c r="F964" s="35">
        <v>1</v>
      </c>
    </row>
    <row r="965" spans="1:6" ht="15.75" x14ac:dyDescent="0.25">
      <c r="A965" s="6"/>
      <c r="C965" s="27">
        <v>8</v>
      </c>
      <c r="D965" s="27" t="s">
        <v>114</v>
      </c>
      <c r="E965" s="36">
        <v>15.64</v>
      </c>
      <c r="F965" s="35">
        <v>1</v>
      </c>
    </row>
    <row r="966" spans="1:6" ht="15.75" x14ac:dyDescent="0.25">
      <c r="A966" s="6"/>
      <c r="C966" s="27">
        <v>9</v>
      </c>
      <c r="D966" s="27" t="s">
        <v>114</v>
      </c>
      <c r="E966" s="36">
        <v>15.64</v>
      </c>
      <c r="F966" s="35">
        <v>1</v>
      </c>
    </row>
    <row r="967" spans="1:6" ht="15.75" x14ac:dyDescent="0.25">
      <c r="A967" s="6"/>
      <c r="C967" s="27">
        <v>1</v>
      </c>
      <c r="D967" s="27" t="s">
        <v>115</v>
      </c>
      <c r="E967" s="36">
        <v>7.8883333333333301</v>
      </c>
      <c r="F967" s="35">
        <v>1</v>
      </c>
    </row>
    <row r="968" spans="1:6" ht="15.75" x14ac:dyDescent="0.25">
      <c r="A968" s="6"/>
      <c r="C968" s="27">
        <v>2</v>
      </c>
      <c r="D968" s="27" t="s">
        <v>115</v>
      </c>
      <c r="E968" s="36">
        <v>7.8883333333333301</v>
      </c>
      <c r="F968" s="35">
        <v>1</v>
      </c>
    </row>
    <row r="969" spans="1:6" ht="15.75" x14ac:dyDescent="0.25">
      <c r="A969" s="6"/>
      <c r="C969" s="27">
        <v>3</v>
      </c>
      <c r="D969" s="27" t="s">
        <v>115</v>
      </c>
      <c r="E969" s="36">
        <v>5.3460000000000001</v>
      </c>
      <c r="F969" s="35">
        <v>0</v>
      </c>
    </row>
    <row r="970" spans="1:6" ht="15.75" x14ac:dyDescent="0.25">
      <c r="A970" s="6"/>
      <c r="C970" s="27">
        <v>4</v>
      </c>
      <c r="D970" s="27" t="s">
        <v>115</v>
      </c>
      <c r="E970" s="36">
        <v>7.8883333333333301</v>
      </c>
      <c r="F970" s="35">
        <v>1</v>
      </c>
    </row>
    <row r="971" spans="1:6" ht="15.75" x14ac:dyDescent="0.25">
      <c r="A971" s="6"/>
      <c r="C971" s="27">
        <v>5</v>
      </c>
      <c r="D971" s="27" t="s">
        <v>115</v>
      </c>
      <c r="E971" s="36">
        <v>7.8883333333333301</v>
      </c>
      <c r="F971" s="35">
        <v>1</v>
      </c>
    </row>
    <row r="972" spans="1:6" ht="15.75" x14ac:dyDescent="0.25">
      <c r="A972" s="6"/>
      <c r="C972" s="27">
        <v>6</v>
      </c>
      <c r="D972" s="27" t="s">
        <v>115</v>
      </c>
      <c r="E972" s="36">
        <v>7.8883333333333301</v>
      </c>
      <c r="F972" s="35">
        <v>1</v>
      </c>
    </row>
    <row r="973" spans="1:6" ht="15.75" x14ac:dyDescent="0.25">
      <c r="A973" s="6"/>
      <c r="C973" s="27">
        <v>7</v>
      </c>
      <c r="D973" s="27" t="s">
        <v>115</v>
      </c>
      <c r="E973" s="36">
        <v>7.8883333333333301</v>
      </c>
      <c r="F973" s="35">
        <v>1</v>
      </c>
    </row>
    <row r="974" spans="1:6" ht="15.75" x14ac:dyDescent="0.25">
      <c r="A974" s="6"/>
      <c r="C974" s="27">
        <v>8</v>
      </c>
      <c r="D974" s="27" t="s">
        <v>115</v>
      </c>
      <c r="E974" s="36">
        <v>7.8883333333333301</v>
      </c>
      <c r="F974" s="35">
        <v>1</v>
      </c>
    </row>
    <row r="975" spans="1:6" ht="15.75" x14ac:dyDescent="0.25">
      <c r="A975" s="6"/>
      <c r="C975" s="27">
        <v>9</v>
      </c>
      <c r="D975" s="27" t="s">
        <v>115</v>
      </c>
      <c r="E975" s="36">
        <v>7.8883333333333301</v>
      </c>
      <c r="F975" s="35">
        <v>1</v>
      </c>
    </row>
    <row r="976" spans="1:6" ht="15.75" x14ac:dyDescent="0.25">
      <c r="A976" s="6"/>
      <c r="C976" s="27">
        <v>1</v>
      </c>
      <c r="D976" s="27" t="s">
        <v>116</v>
      </c>
      <c r="E976" s="36">
        <v>27.6</v>
      </c>
      <c r="F976" s="35">
        <v>1</v>
      </c>
    </row>
    <row r="977" spans="1:6" ht="15.75" x14ac:dyDescent="0.25">
      <c r="A977" s="6"/>
      <c r="C977" s="27">
        <v>2</v>
      </c>
      <c r="D977" s="27" t="s">
        <v>116</v>
      </c>
      <c r="E977" s="36">
        <v>27.6</v>
      </c>
      <c r="F977" s="35">
        <v>1</v>
      </c>
    </row>
    <row r="978" spans="1:6" ht="15.75" x14ac:dyDescent="0.25">
      <c r="A978" s="6"/>
      <c r="C978" s="27">
        <v>3</v>
      </c>
      <c r="D978" s="27" t="s">
        <v>116</v>
      </c>
      <c r="E978" s="36">
        <v>27.6</v>
      </c>
      <c r="F978" s="35">
        <v>1</v>
      </c>
    </row>
    <row r="979" spans="1:6" ht="15.75" x14ac:dyDescent="0.25">
      <c r="A979" s="6"/>
      <c r="C979" s="27">
        <v>4</v>
      </c>
      <c r="D979" s="27" t="s">
        <v>116</v>
      </c>
      <c r="E979" s="36">
        <v>27.6</v>
      </c>
      <c r="F979" s="35">
        <v>1</v>
      </c>
    </row>
    <row r="980" spans="1:6" ht="15.75" x14ac:dyDescent="0.25">
      <c r="A980" s="6"/>
      <c r="C980" s="27">
        <v>5</v>
      </c>
      <c r="D980" s="27" t="s">
        <v>116</v>
      </c>
      <c r="E980" s="36">
        <v>27.6</v>
      </c>
      <c r="F980" s="35">
        <v>1</v>
      </c>
    </row>
    <row r="981" spans="1:6" ht="15.75" x14ac:dyDescent="0.25">
      <c r="A981" s="6"/>
      <c r="C981" s="27">
        <v>6</v>
      </c>
      <c r="D981" s="27" t="s">
        <v>116</v>
      </c>
      <c r="E981" s="36">
        <v>27.6</v>
      </c>
      <c r="F981" s="35">
        <v>1</v>
      </c>
    </row>
    <row r="982" spans="1:6" ht="15.75" x14ac:dyDescent="0.25">
      <c r="A982" s="6"/>
      <c r="C982" s="27">
        <v>7</v>
      </c>
      <c r="D982" s="27" t="s">
        <v>116</v>
      </c>
      <c r="E982" s="36">
        <v>27.6</v>
      </c>
      <c r="F982" s="35">
        <v>1</v>
      </c>
    </row>
    <row r="983" spans="1:6" ht="15.75" x14ac:dyDescent="0.25">
      <c r="A983" s="6"/>
      <c r="C983" s="27">
        <v>8</v>
      </c>
      <c r="D983" s="27" t="s">
        <v>116</v>
      </c>
      <c r="E983" s="36">
        <v>27.6</v>
      </c>
      <c r="F983" s="35">
        <v>1</v>
      </c>
    </row>
    <row r="984" spans="1:6" ht="15.75" x14ac:dyDescent="0.25">
      <c r="A984" s="6"/>
      <c r="C984" s="27">
        <v>9</v>
      </c>
      <c r="D984" s="27" t="s">
        <v>116</v>
      </c>
      <c r="E984" s="36">
        <v>27.6</v>
      </c>
      <c r="F984" s="35">
        <v>1</v>
      </c>
    </row>
    <row r="985" spans="1:6" ht="15.75" x14ac:dyDescent="0.25">
      <c r="A985" s="6"/>
      <c r="C985" s="27">
        <v>1</v>
      </c>
      <c r="D985" s="27" t="s">
        <v>117</v>
      </c>
      <c r="E985" s="36">
        <v>4.2850000000000001</v>
      </c>
      <c r="F985" s="35">
        <v>0</v>
      </c>
    </row>
    <row r="986" spans="1:6" ht="15.75" x14ac:dyDescent="0.25">
      <c r="A986" s="6"/>
      <c r="C986" s="27">
        <v>2</v>
      </c>
      <c r="D986" s="27" t="s">
        <v>117</v>
      </c>
      <c r="E986" s="36">
        <v>13.785</v>
      </c>
      <c r="F986" s="35">
        <v>0</v>
      </c>
    </row>
    <row r="987" spans="1:6" ht="15.75" x14ac:dyDescent="0.25">
      <c r="A987" s="6"/>
      <c r="C987" s="27">
        <v>3</v>
      </c>
      <c r="D987" s="27" t="s">
        <v>117</v>
      </c>
      <c r="E987" s="36">
        <v>2.9049999999999998</v>
      </c>
      <c r="F987" s="35">
        <v>0</v>
      </c>
    </row>
    <row r="988" spans="1:6" ht="15.75" x14ac:dyDescent="0.25">
      <c r="A988" s="6"/>
      <c r="C988" s="27">
        <v>4</v>
      </c>
      <c r="D988" s="27" t="s">
        <v>117</v>
      </c>
      <c r="E988" s="36">
        <v>15.231249999999999</v>
      </c>
      <c r="F988" s="35">
        <v>0</v>
      </c>
    </row>
    <row r="989" spans="1:6" ht="15.75" x14ac:dyDescent="0.25">
      <c r="A989" s="6"/>
      <c r="C989" s="27">
        <v>5</v>
      </c>
      <c r="D989" s="27" t="s">
        <v>117</v>
      </c>
      <c r="E989" s="36">
        <v>19.78875</v>
      </c>
      <c r="F989" s="35">
        <v>0</v>
      </c>
    </row>
    <row r="990" spans="1:6" ht="15.75" x14ac:dyDescent="0.25">
      <c r="A990" s="6"/>
      <c r="C990" s="27">
        <v>6</v>
      </c>
      <c r="D990" s="27" t="s">
        <v>117</v>
      </c>
      <c r="E990" s="36">
        <v>11.146249999999901</v>
      </c>
      <c r="F990" s="35">
        <v>0</v>
      </c>
    </row>
    <row r="991" spans="1:6" ht="15.75" x14ac:dyDescent="0.25">
      <c r="A991" s="6"/>
      <c r="C991" s="27">
        <v>7</v>
      </c>
      <c r="D991" s="27" t="s">
        <v>117</v>
      </c>
      <c r="E991" s="36">
        <v>6.2737499999999997</v>
      </c>
      <c r="F991" s="35">
        <v>0</v>
      </c>
    </row>
    <row r="992" spans="1:6" ht="15.75" x14ac:dyDescent="0.25">
      <c r="A992" s="6"/>
      <c r="C992" s="27">
        <v>8</v>
      </c>
      <c r="D992" s="27" t="s">
        <v>117</v>
      </c>
      <c r="E992" s="36">
        <v>18.29</v>
      </c>
      <c r="F992" s="35">
        <v>0</v>
      </c>
    </row>
    <row r="993" spans="1:6" ht="15.75" x14ac:dyDescent="0.25">
      <c r="A993" s="6"/>
      <c r="C993" s="27">
        <v>9</v>
      </c>
      <c r="D993" s="27" t="s">
        <v>117</v>
      </c>
      <c r="E993" s="36">
        <v>17.27</v>
      </c>
      <c r="F993" s="35">
        <v>0</v>
      </c>
    </row>
    <row r="994" spans="1:6" ht="15.75" x14ac:dyDescent="0.25">
      <c r="A994" s="6"/>
      <c r="C994" s="27">
        <v>1</v>
      </c>
      <c r="D994" s="27" t="s">
        <v>118</v>
      </c>
      <c r="E994" s="36">
        <v>1.742</v>
      </c>
      <c r="F994" s="35">
        <v>0</v>
      </c>
    </row>
    <row r="995" spans="1:6" ht="15.75" x14ac:dyDescent="0.25">
      <c r="A995" s="6"/>
      <c r="C995" s="27">
        <v>2</v>
      </c>
      <c r="D995" s="27" t="s">
        <v>118</v>
      </c>
      <c r="E995" s="36">
        <v>9.6812916666666595</v>
      </c>
      <c r="F995" s="35">
        <v>0</v>
      </c>
    </row>
    <row r="996" spans="1:6" ht="15.75" x14ac:dyDescent="0.25">
      <c r="A996" s="6"/>
      <c r="C996" s="27">
        <v>3</v>
      </c>
      <c r="D996" s="27" t="s">
        <v>118</v>
      </c>
      <c r="E996" s="36">
        <v>1.724</v>
      </c>
      <c r="F996" s="35">
        <v>0</v>
      </c>
    </row>
    <row r="997" spans="1:6" ht="15.75" x14ac:dyDescent="0.25">
      <c r="A997" s="6"/>
      <c r="C997" s="27">
        <v>4</v>
      </c>
      <c r="D997" s="27" t="s">
        <v>118</v>
      </c>
      <c r="E997" s="36">
        <v>8.6379999999999999</v>
      </c>
      <c r="F997" s="35">
        <v>0</v>
      </c>
    </row>
    <row r="998" spans="1:6" ht="15.75" x14ac:dyDescent="0.25">
      <c r="A998" s="6"/>
      <c r="C998" s="27">
        <v>5</v>
      </c>
      <c r="D998" s="27" t="s">
        <v>118</v>
      </c>
      <c r="E998" s="36">
        <v>0.67425000000000002</v>
      </c>
      <c r="F998" s="35">
        <v>0</v>
      </c>
    </row>
    <row r="999" spans="1:6" ht="15.75" x14ac:dyDescent="0.25">
      <c r="A999" s="6"/>
      <c r="C999" s="27">
        <v>6</v>
      </c>
      <c r="D999" s="27" t="s">
        <v>118</v>
      </c>
      <c r="E999" s="36">
        <v>7.7290000000000001</v>
      </c>
      <c r="F999" s="35">
        <v>0</v>
      </c>
    </row>
    <row r="1000" spans="1:6" ht="15.75" x14ac:dyDescent="0.25">
      <c r="A1000" s="6"/>
      <c r="C1000" s="27">
        <v>7</v>
      </c>
      <c r="D1000" s="27" t="s">
        <v>118</v>
      </c>
      <c r="E1000" s="36">
        <v>2.4620000000000002</v>
      </c>
      <c r="F1000" s="35">
        <v>1</v>
      </c>
    </row>
    <row r="1001" spans="1:6" ht="15.75" x14ac:dyDescent="0.25">
      <c r="A1001" s="6"/>
      <c r="C1001" s="27">
        <v>8</v>
      </c>
      <c r="D1001" s="27" t="s">
        <v>118</v>
      </c>
      <c r="E1001" s="36">
        <v>2.4620000000000002</v>
      </c>
      <c r="F1001" s="35">
        <v>1</v>
      </c>
    </row>
    <row r="1002" spans="1:6" ht="15.75" x14ac:dyDescent="0.25">
      <c r="A1002" s="6"/>
      <c r="C1002" s="27">
        <v>9</v>
      </c>
      <c r="D1002" s="27" t="s">
        <v>118</v>
      </c>
      <c r="E1002" s="36">
        <v>15.57</v>
      </c>
      <c r="F1002" s="35">
        <v>0</v>
      </c>
    </row>
    <row r="1003" spans="1:6" ht="15.75" x14ac:dyDescent="0.25">
      <c r="A1003" s="6"/>
      <c r="C1003" s="27">
        <v>1</v>
      </c>
      <c r="D1003" s="27" t="s">
        <v>119</v>
      </c>
      <c r="E1003" s="36">
        <v>18.71</v>
      </c>
      <c r="F1003" s="35">
        <v>0</v>
      </c>
    </row>
    <row r="1004" spans="1:6" ht="15.75" x14ac:dyDescent="0.25">
      <c r="A1004" s="6"/>
      <c r="C1004" s="27">
        <v>2</v>
      </c>
      <c r="D1004" s="27" t="s">
        <v>119</v>
      </c>
      <c r="E1004" s="36">
        <v>20.795000000000002</v>
      </c>
      <c r="F1004" s="35">
        <v>0</v>
      </c>
    </row>
    <row r="1005" spans="1:6" ht="15.75" x14ac:dyDescent="0.25">
      <c r="A1005" s="6"/>
      <c r="C1005" s="27">
        <v>3</v>
      </c>
      <c r="D1005" s="27" t="s">
        <v>119</v>
      </c>
      <c r="E1005" s="36">
        <v>21.43</v>
      </c>
      <c r="F1005" s="35">
        <v>0</v>
      </c>
    </row>
    <row r="1006" spans="1:6" ht="15.75" x14ac:dyDescent="0.25">
      <c r="A1006" s="6"/>
      <c r="C1006" s="27">
        <v>4</v>
      </c>
      <c r="D1006" s="27" t="s">
        <v>119</v>
      </c>
      <c r="E1006" s="36">
        <v>58.05</v>
      </c>
      <c r="F1006" s="35">
        <v>0</v>
      </c>
    </row>
    <row r="1007" spans="1:6" ht="15.75" x14ac:dyDescent="0.25">
      <c r="A1007" s="6"/>
      <c r="C1007" s="27">
        <v>5</v>
      </c>
      <c r="D1007" s="27" t="s">
        <v>119</v>
      </c>
      <c r="E1007" s="36">
        <v>100.45</v>
      </c>
      <c r="F1007" s="35">
        <v>0</v>
      </c>
    </row>
    <row r="1008" spans="1:6" ht="15.75" x14ac:dyDescent="0.25">
      <c r="A1008" s="6"/>
      <c r="C1008" s="27">
        <v>6</v>
      </c>
      <c r="D1008" s="27" t="s">
        <v>119</v>
      </c>
      <c r="E1008" s="36">
        <v>22.314999999999898</v>
      </c>
      <c r="F1008" s="35">
        <v>1</v>
      </c>
    </row>
    <row r="1009" spans="1:6" ht="15.75" x14ac:dyDescent="0.25">
      <c r="A1009" s="6"/>
      <c r="C1009" s="27">
        <v>7</v>
      </c>
      <c r="D1009" s="27" t="s">
        <v>119</v>
      </c>
      <c r="E1009" s="36">
        <v>13.63</v>
      </c>
      <c r="F1009" s="35">
        <v>0</v>
      </c>
    </row>
    <row r="1010" spans="1:6" ht="15.75" x14ac:dyDescent="0.25">
      <c r="A1010" s="6"/>
      <c r="C1010" s="27">
        <v>8</v>
      </c>
      <c r="D1010" s="27" t="s">
        <v>119</v>
      </c>
      <c r="E1010" s="36">
        <v>17.589285714285701</v>
      </c>
      <c r="F1010" s="35">
        <v>0</v>
      </c>
    </row>
    <row r="1011" spans="1:6" ht="15.75" x14ac:dyDescent="0.25">
      <c r="A1011" s="6"/>
      <c r="C1011" s="27">
        <v>9</v>
      </c>
      <c r="D1011" s="27" t="s">
        <v>119</v>
      </c>
      <c r="E1011" s="36">
        <v>46.21</v>
      </c>
      <c r="F1011" s="35">
        <v>0</v>
      </c>
    </row>
    <row r="1012" spans="1:6" ht="15.75" x14ac:dyDescent="0.25">
      <c r="A1012" s="6"/>
      <c r="C1012" s="27">
        <v>1</v>
      </c>
      <c r="D1012" s="27" t="s">
        <v>120</v>
      </c>
      <c r="E1012" s="36">
        <v>103.7</v>
      </c>
      <c r="F1012" s="35">
        <v>1</v>
      </c>
    </row>
    <row r="1013" spans="1:6" ht="15.75" x14ac:dyDescent="0.25">
      <c r="A1013" s="6"/>
      <c r="C1013" s="27">
        <v>2</v>
      </c>
      <c r="D1013" s="27" t="s">
        <v>120</v>
      </c>
      <c r="E1013" s="36">
        <v>97.51</v>
      </c>
      <c r="F1013" s="35">
        <v>0</v>
      </c>
    </row>
    <row r="1014" spans="1:6" ht="15.75" x14ac:dyDescent="0.25">
      <c r="A1014" s="6"/>
      <c r="C1014" s="27">
        <v>3</v>
      </c>
      <c r="D1014" s="27" t="s">
        <v>120</v>
      </c>
      <c r="E1014" s="36">
        <v>103.7</v>
      </c>
      <c r="F1014" s="35">
        <v>0</v>
      </c>
    </row>
    <row r="1015" spans="1:6" ht="15.75" x14ac:dyDescent="0.25">
      <c r="A1015" s="6"/>
      <c r="C1015" s="27">
        <v>4</v>
      </c>
      <c r="D1015" s="27" t="s">
        <v>120</v>
      </c>
      <c r="E1015" s="36">
        <v>103.7</v>
      </c>
      <c r="F1015" s="35">
        <v>1</v>
      </c>
    </row>
    <row r="1016" spans="1:6" ht="15.75" x14ac:dyDescent="0.25">
      <c r="A1016" s="6"/>
      <c r="C1016" s="27">
        <v>5</v>
      </c>
      <c r="D1016" s="27" t="s">
        <v>120</v>
      </c>
      <c r="E1016" s="36">
        <v>103.7</v>
      </c>
      <c r="F1016" s="35">
        <v>1</v>
      </c>
    </row>
    <row r="1017" spans="1:6" ht="15.75" x14ac:dyDescent="0.25">
      <c r="A1017" s="6"/>
      <c r="C1017" s="27">
        <v>6</v>
      </c>
      <c r="D1017" s="27" t="s">
        <v>120</v>
      </c>
      <c r="E1017" s="36">
        <v>103.7</v>
      </c>
      <c r="F1017" s="35">
        <v>1</v>
      </c>
    </row>
    <row r="1018" spans="1:6" ht="15.75" x14ac:dyDescent="0.25">
      <c r="A1018" s="6"/>
      <c r="C1018" s="27">
        <v>7</v>
      </c>
      <c r="D1018" s="27" t="s">
        <v>120</v>
      </c>
      <c r="E1018" s="36">
        <v>103.7</v>
      </c>
      <c r="F1018" s="35">
        <v>1</v>
      </c>
    </row>
    <row r="1019" spans="1:6" ht="15.75" x14ac:dyDescent="0.25">
      <c r="A1019" s="6"/>
      <c r="C1019" s="27">
        <v>8</v>
      </c>
      <c r="D1019" s="27" t="s">
        <v>120</v>
      </c>
      <c r="E1019" s="36">
        <v>103.7</v>
      </c>
      <c r="F1019" s="35">
        <v>1</v>
      </c>
    </row>
    <row r="1020" spans="1:6" ht="15.75" x14ac:dyDescent="0.25">
      <c r="A1020" s="6"/>
      <c r="C1020" s="27">
        <v>9</v>
      </c>
      <c r="D1020" s="27" t="s">
        <v>120</v>
      </c>
      <c r="E1020" s="36">
        <v>103.7</v>
      </c>
      <c r="F1020" s="35">
        <v>1</v>
      </c>
    </row>
    <row r="1021" spans="1:6" ht="15.75" x14ac:dyDescent="0.25">
      <c r="A1021" s="6"/>
      <c r="C1021" s="27">
        <v>1</v>
      </c>
      <c r="D1021" s="27" t="s">
        <v>121</v>
      </c>
      <c r="E1021" s="36">
        <v>10.07</v>
      </c>
      <c r="F1021" s="35">
        <v>1</v>
      </c>
    </row>
    <row r="1022" spans="1:6" ht="15.75" x14ac:dyDescent="0.25">
      <c r="A1022" s="6"/>
      <c r="C1022" s="27">
        <v>2</v>
      </c>
      <c r="D1022" s="27" t="s">
        <v>121</v>
      </c>
      <c r="E1022" s="36">
        <v>10.07</v>
      </c>
      <c r="F1022" s="35">
        <v>1</v>
      </c>
    </row>
    <row r="1023" spans="1:6" ht="15.75" x14ac:dyDescent="0.25">
      <c r="A1023" s="6"/>
      <c r="C1023" s="27">
        <v>3</v>
      </c>
      <c r="D1023" s="27" t="s">
        <v>121</v>
      </c>
      <c r="E1023" s="36">
        <v>6.08</v>
      </c>
      <c r="F1023" s="35">
        <v>0</v>
      </c>
    </row>
    <row r="1024" spans="1:6" ht="15.75" x14ac:dyDescent="0.25">
      <c r="A1024" s="6"/>
      <c r="C1024" s="27">
        <v>4</v>
      </c>
      <c r="D1024" s="27" t="s">
        <v>121</v>
      </c>
      <c r="E1024" s="36">
        <v>12.08</v>
      </c>
      <c r="F1024" s="35">
        <v>0</v>
      </c>
    </row>
    <row r="1025" spans="1:6" ht="15.75" x14ac:dyDescent="0.25">
      <c r="A1025" s="6"/>
      <c r="C1025" s="27">
        <v>5</v>
      </c>
      <c r="D1025" s="27" t="s">
        <v>121</v>
      </c>
      <c r="E1025" s="36">
        <v>10.07</v>
      </c>
      <c r="F1025" s="35">
        <v>1</v>
      </c>
    </row>
    <row r="1026" spans="1:6" ht="15.75" x14ac:dyDescent="0.25">
      <c r="A1026" s="6"/>
      <c r="C1026" s="27">
        <v>6</v>
      </c>
      <c r="D1026" s="27" t="s">
        <v>121</v>
      </c>
      <c r="E1026" s="36">
        <v>13.154999999999999</v>
      </c>
      <c r="F1026" s="35">
        <v>0</v>
      </c>
    </row>
    <row r="1027" spans="1:6" ht="15.75" x14ac:dyDescent="0.25">
      <c r="A1027" s="6"/>
      <c r="C1027" s="27">
        <v>7</v>
      </c>
      <c r="D1027" s="27" t="s">
        <v>121</v>
      </c>
      <c r="E1027" s="36">
        <v>6.02</v>
      </c>
      <c r="F1027" s="35">
        <v>0</v>
      </c>
    </row>
    <row r="1028" spans="1:6" ht="15.75" x14ac:dyDescent="0.25">
      <c r="A1028" s="6"/>
      <c r="C1028" s="27">
        <v>8</v>
      </c>
      <c r="D1028" s="27" t="s">
        <v>121</v>
      </c>
      <c r="E1028" s="36">
        <v>13.96</v>
      </c>
      <c r="F1028" s="35">
        <v>0</v>
      </c>
    </row>
    <row r="1029" spans="1:6" ht="15.75" x14ac:dyDescent="0.25">
      <c r="A1029" s="6"/>
      <c r="C1029" s="27">
        <v>9</v>
      </c>
      <c r="D1029" s="27" t="s">
        <v>121</v>
      </c>
      <c r="E1029" s="36">
        <v>65.98</v>
      </c>
      <c r="F1029" s="35">
        <v>0</v>
      </c>
    </row>
    <row r="1030" spans="1:6" ht="15.75" x14ac:dyDescent="0.25">
      <c r="A1030" s="6"/>
      <c r="C1030" s="27">
        <v>1</v>
      </c>
      <c r="D1030" s="27" t="s">
        <v>122</v>
      </c>
      <c r="E1030" s="36">
        <v>19.95</v>
      </c>
      <c r="F1030" s="35">
        <v>1</v>
      </c>
    </row>
    <row r="1031" spans="1:6" ht="15.75" x14ac:dyDescent="0.25">
      <c r="A1031" s="6"/>
      <c r="C1031" s="27">
        <v>2</v>
      </c>
      <c r="D1031" s="27" t="s">
        <v>122</v>
      </c>
      <c r="E1031" s="36">
        <v>19.95</v>
      </c>
      <c r="F1031" s="35">
        <v>1</v>
      </c>
    </row>
    <row r="1032" spans="1:6" ht="15.75" x14ac:dyDescent="0.25">
      <c r="A1032" s="6"/>
      <c r="C1032" s="27">
        <v>3</v>
      </c>
      <c r="D1032" s="27" t="s">
        <v>122</v>
      </c>
      <c r="E1032" s="36">
        <v>3.05</v>
      </c>
      <c r="F1032" s="35">
        <v>0</v>
      </c>
    </row>
    <row r="1033" spans="1:6" ht="15.75" x14ac:dyDescent="0.25">
      <c r="A1033" s="6"/>
      <c r="C1033" s="27">
        <v>4</v>
      </c>
      <c r="D1033" s="27" t="s">
        <v>122</v>
      </c>
      <c r="E1033" s="36">
        <v>19.95</v>
      </c>
      <c r="F1033" s="35">
        <v>1</v>
      </c>
    </row>
    <row r="1034" spans="1:6" ht="15.75" x14ac:dyDescent="0.25">
      <c r="A1034" s="6"/>
      <c r="C1034" s="27">
        <v>5</v>
      </c>
      <c r="D1034" s="27" t="s">
        <v>122</v>
      </c>
      <c r="E1034" s="36">
        <v>19.95</v>
      </c>
      <c r="F1034" s="35">
        <v>1</v>
      </c>
    </row>
    <row r="1035" spans="1:6" ht="15.75" x14ac:dyDescent="0.25">
      <c r="A1035" s="6"/>
      <c r="C1035" s="27">
        <v>6</v>
      </c>
      <c r="D1035" s="27" t="s">
        <v>122</v>
      </c>
      <c r="E1035" s="36">
        <v>19.95</v>
      </c>
      <c r="F1035" s="35">
        <v>1</v>
      </c>
    </row>
    <row r="1036" spans="1:6" ht="15.75" x14ac:dyDescent="0.25">
      <c r="A1036" s="6"/>
      <c r="C1036" s="27">
        <v>7</v>
      </c>
      <c r="D1036" s="27" t="s">
        <v>122</v>
      </c>
      <c r="E1036" s="36">
        <v>19.95</v>
      </c>
      <c r="F1036" s="35">
        <v>1</v>
      </c>
    </row>
    <row r="1037" spans="1:6" ht="15.75" x14ac:dyDescent="0.25">
      <c r="A1037" s="6"/>
      <c r="C1037" s="27">
        <v>8</v>
      </c>
      <c r="D1037" s="27" t="s">
        <v>122</v>
      </c>
      <c r="E1037" s="36">
        <v>31.2</v>
      </c>
      <c r="F1037" s="35">
        <v>0</v>
      </c>
    </row>
    <row r="1038" spans="1:6" ht="15.75" x14ac:dyDescent="0.25">
      <c r="A1038" s="6"/>
      <c r="C1038" s="27">
        <v>9</v>
      </c>
      <c r="D1038" s="27" t="s">
        <v>122</v>
      </c>
      <c r="E1038" s="36">
        <v>19.95</v>
      </c>
      <c r="F1038" s="35">
        <v>1</v>
      </c>
    </row>
    <row r="1039" spans="1:6" ht="15.75" x14ac:dyDescent="0.25">
      <c r="A1039" s="6"/>
      <c r="C1039" s="27">
        <v>1</v>
      </c>
      <c r="D1039" s="27" t="s">
        <v>123</v>
      </c>
      <c r="E1039" s="36">
        <v>3.67</v>
      </c>
      <c r="F1039" s="35">
        <v>1</v>
      </c>
    </row>
    <row r="1040" spans="1:6" ht="15.75" x14ac:dyDescent="0.25">
      <c r="A1040" s="6"/>
      <c r="C1040" s="27">
        <v>2</v>
      </c>
      <c r="D1040" s="27" t="s">
        <v>123</v>
      </c>
      <c r="E1040" s="36">
        <v>3.67</v>
      </c>
      <c r="F1040" s="35">
        <v>1</v>
      </c>
    </row>
    <row r="1041" spans="1:6" ht="15.75" x14ac:dyDescent="0.25">
      <c r="A1041" s="6"/>
      <c r="C1041" s="27">
        <v>3</v>
      </c>
      <c r="D1041" s="27" t="s">
        <v>123</v>
      </c>
      <c r="E1041" s="36">
        <v>2.9175</v>
      </c>
      <c r="F1041" s="35">
        <v>0</v>
      </c>
    </row>
    <row r="1042" spans="1:6" ht="15.75" x14ac:dyDescent="0.25">
      <c r="A1042" s="6"/>
      <c r="C1042" s="27">
        <v>4</v>
      </c>
      <c r="D1042" s="27" t="s">
        <v>123</v>
      </c>
      <c r="E1042" s="36">
        <v>3.67</v>
      </c>
      <c r="F1042" s="35">
        <v>1</v>
      </c>
    </row>
    <row r="1043" spans="1:6" ht="15.75" x14ac:dyDescent="0.25">
      <c r="A1043" s="6"/>
      <c r="C1043" s="27">
        <v>5</v>
      </c>
      <c r="D1043" s="27" t="s">
        <v>123</v>
      </c>
      <c r="E1043" s="36">
        <v>3.67</v>
      </c>
      <c r="F1043" s="35">
        <v>1</v>
      </c>
    </row>
    <row r="1044" spans="1:6" ht="15.75" x14ac:dyDescent="0.25">
      <c r="A1044" s="6"/>
      <c r="C1044" s="27">
        <v>6</v>
      </c>
      <c r="D1044" s="27" t="s">
        <v>123</v>
      </c>
      <c r="E1044" s="36">
        <v>3.67</v>
      </c>
      <c r="F1044" s="35">
        <v>1</v>
      </c>
    </row>
    <row r="1045" spans="1:6" ht="15.75" x14ac:dyDescent="0.25">
      <c r="A1045" s="6"/>
      <c r="C1045" s="27">
        <v>7</v>
      </c>
      <c r="D1045" s="27" t="s">
        <v>123</v>
      </c>
      <c r="E1045" s="36">
        <v>3.67</v>
      </c>
      <c r="F1045" s="35">
        <v>1</v>
      </c>
    </row>
    <row r="1046" spans="1:6" ht="15.75" x14ac:dyDescent="0.25">
      <c r="A1046" s="6"/>
      <c r="C1046" s="27">
        <v>8</v>
      </c>
      <c r="D1046" s="27" t="s">
        <v>123</v>
      </c>
      <c r="E1046" s="36">
        <v>3.67</v>
      </c>
      <c r="F1046" s="35">
        <v>1</v>
      </c>
    </row>
    <row r="1047" spans="1:6" ht="15.75" x14ac:dyDescent="0.25">
      <c r="A1047" s="6"/>
      <c r="C1047" s="27">
        <v>9</v>
      </c>
      <c r="D1047" s="27" t="s">
        <v>123</v>
      </c>
      <c r="E1047" s="36">
        <v>3.67</v>
      </c>
      <c r="F1047" s="35">
        <v>1</v>
      </c>
    </row>
    <row r="1048" spans="1:6" ht="15.75" x14ac:dyDescent="0.25">
      <c r="A1048" s="6"/>
      <c r="C1048" s="27">
        <v>1</v>
      </c>
      <c r="D1048" s="27" t="s">
        <v>124</v>
      </c>
      <c r="E1048" s="36">
        <v>6.27</v>
      </c>
      <c r="F1048" s="35">
        <v>1</v>
      </c>
    </row>
    <row r="1049" spans="1:6" ht="15.75" x14ac:dyDescent="0.25">
      <c r="A1049" s="6"/>
      <c r="C1049" s="27">
        <v>2</v>
      </c>
      <c r="D1049" s="27" t="s">
        <v>124</v>
      </c>
      <c r="E1049" s="36">
        <v>10.94</v>
      </c>
      <c r="F1049" s="35">
        <v>0</v>
      </c>
    </row>
    <row r="1050" spans="1:6" ht="15.75" x14ac:dyDescent="0.25">
      <c r="A1050" s="6"/>
      <c r="C1050" s="27">
        <v>3</v>
      </c>
      <c r="D1050" s="27" t="s">
        <v>124</v>
      </c>
      <c r="E1050" s="36">
        <v>3.88</v>
      </c>
      <c r="F1050" s="35">
        <v>0</v>
      </c>
    </row>
    <row r="1051" spans="1:6" ht="15.75" x14ac:dyDescent="0.25">
      <c r="A1051" s="6"/>
      <c r="C1051" s="27">
        <v>4</v>
      </c>
      <c r="D1051" s="27" t="s">
        <v>124</v>
      </c>
      <c r="E1051" s="36">
        <v>6.27</v>
      </c>
      <c r="F1051" s="35">
        <v>1</v>
      </c>
    </row>
    <row r="1052" spans="1:6" ht="15.75" x14ac:dyDescent="0.25">
      <c r="A1052" s="6"/>
      <c r="C1052" s="27">
        <v>5</v>
      </c>
      <c r="D1052" s="27" t="s">
        <v>124</v>
      </c>
      <c r="E1052" s="36">
        <v>6.27</v>
      </c>
      <c r="F1052" s="35">
        <v>1</v>
      </c>
    </row>
    <row r="1053" spans="1:6" ht="15.75" x14ac:dyDescent="0.25">
      <c r="A1053" s="6"/>
      <c r="C1053" s="27">
        <v>6</v>
      </c>
      <c r="D1053" s="27" t="s">
        <v>124</v>
      </c>
      <c r="E1053" s="36">
        <v>6.27</v>
      </c>
      <c r="F1053" s="35">
        <v>1</v>
      </c>
    </row>
    <row r="1054" spans="1:6" ht="15.75" x14ac:dyDescent="0.25">
      <c r="A1054" s="6"/>
      <c r="C1054" s="27">
        <v>7</v>
      </c>
      <c r="D1054" s="27" t="s">
        <v>124</v>
      </c>
      <c r="E1054" s="36">
        <v>6.27</v>
      </c>
      <c r="F1054" s="35">
        <v>1</v>
      </c>
    </row>
    <row r="1055" spans="1:6" ht="15.75" x14ac:dyDescent="0.25">
      <c r="A1055" s="6"/>
      <c r="C1055" s="27">
        <v>8</v>
      </c>
      <c r="D1055" s="27" t="s">
        <v>124</v>
      </c>
      <c r="E1055" s="36">
        <v>38.549999999999997</v>
      </c>
      <c r="F1055" s="35">
        <v>0</v>
      </c>
    </row>
    <row r="1056" spans="1:6" ht="15.75" x14ac:dyDescent="0.25">
      <c r="A1056" s="6"/>
      <c r="C1056" s="27">
        <v>9</v>
      </c>
      <c r="D1056" s="27" t="s">
        <v>124</v>
      </c>
      <c r="E1056" s="36">
        <v>3.8025000000000002</v>
      </c>
      <c r="F1056" s="35">
        <v>0</v>
      </c>
    </row>
    <row r="1057" spans="1:6" ht="15.75" x14ac:dyDescent="0.25">
      <c r="A1057" s="6"/>
      <c r="C1057" s="27">
        <v>1</v>
      </c>
      <c r="D1057" s="27" t="s">
        <v>125</v>
      </c>
      <c r="E1057" s="36">
        <v>10.27</v>
      </c>
      <c r="F1057" s="35">
        <v>1</v>
      </c>
    </row>
    <row r="1058" spans="1:6" ht="15.75" x14ac:dyDescent="0.25">
      <c r="A1058" s="6"/>
      <c r="C1058" s="27">
        <v>2</v>
      </c>
      <c r="D1058" s="27" t="s">
        <v>125</v>
      </c>
      <c r="E1058" s="36">
        <v>10.27</v>
      </c>
      <c r="F1058" s="35">
        <v>1</v>
      </c>
    </row>
    <row r="1059" spans="1:6" ht="15.75" x14ac:dyDescent="0.25">
      <c r="A1059" s="6"/>
      <c r="C1059" s="27">
        <v>3</v>
      </c>
      <c r="D1059" s="27" t="s">
        <v>125</v>
      </c>
      <c r="E1059" s="36">
        <v>10.27</v>
      </c>
      <c r="F1059" s="35">
        <v>1</v>
      </c>
    </row>
    <row r="1060" spans="1:6" ht="15.75" x14ac:dyDescent="0.25">
      <c r="A1060" s="6"/>
      <c r="C1060" s="27">
        <v>4</v>
      </c>
      <c r="D1060" s="27" t="s">
        <v>125</v>
      </c>
      <c r="E1060" s="36">
        <v>10.27</v>
      </c>
      <c r="F1060" s="35">
        <v>1</v>
      </c>
    </row>
    <row r="1061" spans="1:6" ht="15.75" x14ac:dyDescent="0.25">
      <c r="A1061" s="6"/>
      <c r="C1061" s="27">
        <v>5</v>
      </c>
      <c r="D1061" s="27" t="s">
        <v>125</v>
      </c>
      <c r="E1061" s="36">
        <v>10.27</v>
      </c>
      <c r="F1061" s="35">
        <v>1</v>
      </c>
    </row>
    <row r="1062" spans="1:6" ht="15.75" x14ac:dyDescent="0.25">
      <c r="A1062" s="6"/>
      <c r="C1062" s="27">
        <v>6</v>
      </c>
      <c r="D1062" s="27" t="s">
        <v>125</v>
      </c>
      <c r="E1062" s="36">
        <v>10.27</v>
      </c>
      <c r="F1062" s="35">
        <v>1</v>
      </c>
    </row>
    <row r="1063" spans="1:6" ht="15.75" x14ac:dyDescent="0.25">
      <c r="C1063" s="27">
        <v>7</v>
      </c>
      <c r="D1063" s="27" t="s">
        <v>125</v>
      </c>
      <c r="E1063" s="36">
        <v>10.27</v>
      </c>
      <c r="F1063" s="35">
        <v>1</v>
      </c>
    </row>
    <row r="1064" spans="1:6" ht="15.75" x14ac:dyDescent="0.25">
      <c r="C1064" s="27">
        <v>8</v>
      </c>
      <c r="D1064" s="27" t="s">
        <v>125</v>
      </c>
      <c r="E1064" s="36">
        <v>10.27</v>
      </c>
      <c r="F1064" s="35">
        <v>1</v>
      </c>
    </row>
    <row r="1065" spans="1:6" ht="15.75" x14ac:dyDescent="0.25">
      <c r="C1065" s="27">
        <v>9</v>
      </c>
      <c r="D1065" s="27" t="s">
        <v>125</v>
      </c>
      <c r="E1065" s="36">
        <v>10.27</v>
      </c>
      <c r="F1065" s="35">
        <v>1</v>
      </c>
    </row>
    <row r="1066" spans="1:6" ht="15.75" x14ac:dyDescent="0.25">
      <c r="C1066" s="27">
        <v>1</v>
      </c>
      <c r="D1066" s="27" t="s">
        <v>126</v>
      </c>
      <c r="E1066" s="36">
        <v>4.0549999999999997</v>
      </c>
      <c r="F1066" s="35">
        <v>0</v>
      </c>
    </row>
    <row r="1067" spans="1:6" ht="15.75" x14ac:dyDescent="0.25">
      <c r="C1067" s="27">
        <v>2</v>
      </c>
      <c r="D1067" s="27" t="s">
        <v>126</v>
      </c>
      <c r="E1067" s="36">
        <v>31.96</v>
      </c>
      <c r="F1067" s="35">
        <v>0</v>
      </c>
    </row>
    <row r="1068" spans="1:6" ht="15.75" x14ac:dyDescent="0.25">
      <c r="C1068" s="27">
        <v>3</v>
      </c>
      <c r="D1068" s="27" t="s">
        <v>126</v>
      </c>
      <c r="E1068" s="36">
        <v>5.39</v>
      </c>
      <c r="F1068" s="35">
        <v>0</v>
      </c>
    </row>
    <row r="1069" spans="1:6" ht="15.75" x14ac:dyDescent="0.25">
      <c r="C1069" s="27">
        <v>4</v>
      </c>
      <c r="D1069" s="27" t="s">
        <v>126</v>
      </c>
      <c r="E1069" s="36">
        <v>5.67</v>
      </c>
      <c r="F1069" s="35">
        <v>1</v>
      </c>
    </row>
    <row r="1070" spans="1:6" ht="15.75" x14ac:dyDescent="0.25">
      <c r="C1070" s="27">
        <v>5</v>
      </c>
      <c r="D1070" s="27" t="s">
        <v>126</v>
      </c>
      <c r="E1070" s="36">
        <v>5.67</v>
      </c>
      <c r="F1070" s="35">
        <v>1</v>
      </c>
    </row>
    <row r="1071" spans="1:6" ht="15.75" x14ac:dyDescent="0.25">
      <c r="C1071" s="27">
        <v>6</v>
      </c>
      <c r="D1071" s="27" t="s">
        <v>126</v>
      </c>
      <c r="E1071" s="36">
        <v>20.12</v>
      </c>
      <c r="F1071" s="35">
        <v>0</v>
      </c>
    </row>
    <row r="1072" spans="1:6" ht="15.75" x14ac:dyDescent="0.25">
      <c r="C1072" s="27">
        <v>7</v>
      </c>
      <c r="D1072" s="27" t="s">
        <v>126</v>
      </c>
      <c r="E1072" s="36">
        <v>4.8849999999999998</v>
      </c>
      <c r="F1072" s="35">
        <v>0</v>
      </c>
    </row>
    <row r="1073" spans="3:6" ht="15.75" x14ac:dyDescent="0.25">
      <c r="C1073" s="27">
        <v>8</v>
      </c>
      <c r="D1073" s="27" t="s">
        <v>126</v>
      </c>
      <c r="E1073" s="36">
        <v>31.2</v>
      </c>
      <c r="F1073" s="35">
        <v>0</v>
      </c>
    </row>
    <row r="1074" spans="3:6" ht="15.75" x14ac:dyDescent="0.25">
      <c r="C1074" s="27">
        <v>9</v>
      </c>
      <c r="D1074" s="27" t="s">
        <v>126</v>
      </c>
      <c r="E1074" s="36">
        <v>16.704999999999998</v>
      </c>
      <c r="F1074" s="35">
        <v>0</v>
      </c>
    </row>
    <row r="1075" spans="3:6" ht="15.75" x14ac:dyDescent="0.25">
      <c r="C1075" s="27">
        <v>1</v>
      </c>
      <c r="D1075" s="27" t="s">
        <v>127</v>
      </c>
      <c r="E1075" s="36">
        <v>29.92</v>
      </c>
      <c r="F1075" s="35">
        <v>1</v>
      </c>
    </row>
    <row r="1076" spans="3:6" ht="15.75" x14ac:dyDescent="0.25">
      <c r="C1076" s="27">
        <v>2</v>
      </c>
      <c r="D1076" s="27" t="s">
        <v>127</v>
      </c>
      <c r="E1076" s="36">
        <v>29.92</v>
      </c>
      <c r="F1076" s="35">
        <v>1</v>
      </c>
    </row>
    <row r="1077" spans="3:6" ht="15.75" x14ac:dyDescent="0.25">
      <c r="C1077" s="27">
        <v>3</v>
      </c>
      <c r="D1077" s="27" t="s">
        <v>127</v>
      </c>
      <c r="E1077" s="36">
        <v>30.39</v>
      </c>
      <c r="F1077" s="35">
        <v>0</v>
      </c>
    </row>
    <row r="1078" spans="3:6" ht="15.75" x14ac:dyDescent="0.25">
      <c r="C1078" s="27">
        <v>4</v>
      </c>
      <c r="D1078" s="27" t="s">
        <v>127</v>
      </c>
      <c r="E1078" s="36">
        <v>29.92</v>
      </c>
      <c r="F1078" s="35">
        <v>1</v>
      </c>
    </row>
    <row r="1079" spans="3:6" ht="15.75" x14ac:dyDescent="0.25">
      <c r="C1079" s="27">
        <v>5</v>
      </c>
      <c r="D1079" s="27" t="s">
        <v>127</v>
      </c>
      <c r="E1079" s="36">
        <v>29.92</v>
      </c>
      <c r="F1079" s="35">
        <v>1</v>
      </c>
    </row>
    <row r="1080" spans="3:6" ht="15.75" x14ac:dyDescent="0.25">
      <c r="C1080" s="27">
        <v>6</v>
      </c>
      <c r="D1080" s="27" t="s">
        <v>127</v>
      </c>
      <c r="E1080" s="36">
        <v>29.92</v>
      </c>
      <c r="F1080" s="35">
        <v>1</v>
      </c>
    </row>
    <row r="1081" spans="3:6" ht="15.75" x14ac:dyDescent="0.25">
      <c r="C1081" s="27">
        <v>7</v>
      </c>
      <c r="D1081" s="27" t="s">
        <v>127</v>
      </c>
      <c r="E1081" s="36">
        <v>29.92</v>
      </c>
      <c r="F1081" s="35">
        <v>1</v>
      </c>
    </row>
    <row r="1082" spans="3:6" ht="15.75" x14ac:dyDescent="0.25">
      <c r="C1082" s="27">
        <v>8</v>
      </c>
      <c r="D1082" s="27" t="s">
        <v>127</v>
      </c>
      <c r="E1082" s="36">
        <v>29.92</v>
      </c>
      <c r="F1082" s="35">
        <v>1</v>
      </c>
    </row>
    <row r="1083" spans="3:6" ht="15.75" x14ac:dyDescent="0.25">
      <c r="C1083" s="27">
        <v>9</v>
      </c>
      <c r="D1083" s="27" t="s">
        <v>127</v>
      </c>
      <c r="E1083" s="36">
        <v>29.92</v>
      </c>
      <c r="F1083" s="35">
        <v>1</v>
      </c>
    </row>
    <row r="1084" spans="3:6" ht="15.75" x14ac:dyDescent="0.25">
      <c r="C1084" s="27">
        <v>1</v>
      </c>
      <c r="D1084" s="27" t="s">
        <v>128</v>
      </c>
      <c r="E1084" s="36">
        <v>1.39</v>
      </c>
      <c r="F1084" s="35">
        <v>1</v>
      </c>
    </row>
    <row r="1085" spans="3:6" ht="15.75" x14ac:dyDescent="0.25">
      <c r="C1085" s="27">
        <v>2</v>
      </c>
      <c r="D1085" s="27" t="s">
        <v>128</v>
      </c>
      <c r="E1085" s="36">
        <v>1.39</v>
      </c>
      <c r="F1085" s="35">
        <v>1</v>
      </c>
    </row>
    <row r="1086" spans="3:6" ht="15.75" x14ac:dyDescent="0.25">
      <c r="C1086" s="27">
        <v>3</v>
      </c>
      <c r="D1086" s="27" t="s">
        <v>128</v>
      </c>
      <c r="E1086" s="36">
        <v>1.39</v>
      </c>
      <c r="F1086" s="35">
        <v>0</v>
      </c>
    </row>
    <row r="1087" spans="3:6" ht="15.75" x14ac:dyDescent="0.25">
      <c r="C1087" s="27">
        <v>4</v>
      </c>
      <c r="D1087" s="27" t="s">
        <v>128</v>
      </c>
      <c r="E1087" s="36">
        <v>1.39</v>
      </c>
      <c r="F1087" s="35">
        <v>1</v>
      </c>
    </row>
    <row r="1088" spans="3:6" ht="15.75" x14ac:dyDescent="0.25">
      <c r="C1088" s="27">
        <v>5</v>
      </c>
      <c r="D1088" s="27" t="s">
        <v>128</v>
      </c>
      <c r="E1088" s="36">
        <v>1.39</v>
      </c>
      <c r="F1088" s="35">
        <v>1</v>
      </c>
    </row>
    <row r="1089" spans="3:6" ht="15.75" x14ac:dyDescent="0.25">
      <c r="C1089" s="27">
        <v>6</v>
      </c>
      <c r="D1089" s="27" t="s">
        <v>128</v>
      </c>
      <c r="E1089" s="36">
        <v>1.39</v>
      </c>
      <c r="F1089" s="35">
        <v>1</v>
      </c>
    </row>
    <row r="1090" spans="3:6" ht="15.75" x14ac:dyDescent="0.25">
      <c r="C1090" s="27">
        <v>7</v>
      </c>
      <c r="D1090" s="27" t="s">
        <v>128</v>
      </c>
      <c r="E1090" s="36">
        <v>1.39</v>
      </c>
      <c r="F1090" s="35">
        <v>1</v>
      </c>
    </row>
    <row r="1091" spans="3:6" ht="15.75" x14ac:dyDescent="0.25">
      <c r="C1091" s="27">
        <v>8</v>
      </c>
      <c r="D1091" s="27" t="s">
        <v>128</v>
      </c>
      <c r="E1091" s="36">
        <v>1.39</v>
      </c>
      <c r="F1091" s="35">
        <v>1</v>
      </c>
    </row>
    <row r="1092" spans="3:6" ht="15.75" x14ac:dyDescent="0.25">
      <c r="C1092" s="27">
        <v>9</v>
      </c>
      <c r="D1092" s="27" t="s">
        <v>128</v>
      </c>
      <c r="E1092" s="36">
        <v>1.39</v>
      </c>
      <c r="F1092" s="35">
        <v>1</v>
      </c>
    </row>
    <row r="1093" spans="3:6" ht="15.75" x14ac:dyDescent="0.25">
      <c r="C1093" s="27">
        <v>1</v>
      </c>
      <c r="D1093" s="27" t="s">
        <v>129</v>
      </c>
      <c r="E1093" s="36">
        <v>0.67249999999999999</v>
      </c>
      <c r="F1093" s="35">
        <v>1</v>
      </c>
    </row>
    <row r="1094" spans="3:6" ht="15.75" x14ac:dyDescent="0.25">
      <c r="C1094" s="27">
        <v>2</v>
      </c>
      <c r="D1094" s="27" t="s">
        <v>129</v>
      </c>
      <c r="E1094" s="36">
        <v>0.67249999999999999</v>
      </c>
      <c r="F1094" s="35">
        <v>1</v>
      </c>
    </row>
    <row r="1095" spans="3:6" ht="15.75" x14ac:dyDescent="0.25">
      <c r="C1095" s="27">
        <v>3</v>
      </c>
      <c r="D1095" s="27" t="s">
        <v>129</v>
      </c>
      <c r="E1095" s="36">
        <v>0.67249999999999999</v>
      </c>
      <c r="F1095" s="35">
        <v>1</v>
      </c>
    </row>
    <row r="1096" spans="3:6" ht="15.75" x14ac:dyDescent="0.25">
      <c r="C1096" s="27">
        <v>4</v>
      </c>
      <c r="D1096" s="27" t="s">
        <v>129</v>
      </c>
      <c r="E1096" s="36">
        <v>0.67249999999999999</v>
      </c>
      <c r="F1096" s="35">
        <v>1</v>
      </c>
    </row>
    <row r="1097" spans="3:6" ht="15.75" x14ac:dyDescent="0.25">
      <c r="C1097" s="27">
        <v>5</v>
      </c>
      <c r="D1097" s="27" t="s">
        <v>129</v>
      </c>
      <c r="E1097" s="36">
        <v>0.67249999999999999</v>
      </c>
      <c r="F1097" s="35">
        <v>1</v>
      </c>
    </row>
    <row r="1098" spans="3:6" ht="15.75" x14ac:dyDescent="0.25">
      <c r="C1098" s="27">
        <v>6</v>
      </c>
      <c r="D1098" s="27" t="s">
        <v>129</v>
      </c>
      <c r="E1098" s="36">
        <v>0.67249999999999999</v>
      </c>
      <c r="F1098" s="35">
        <v>1</v>
      </c>
    </row>
    <row r="1099" spans="3:6" ht="15.75" x14ac:dyDescent="0.25">
      <c r="C1099" s="27">
        <v>7</v>
      </c>
      <c r="D1099" s="27" t="s">
        <v>129</v>
      </c>
      <c r="E1099" s="36">
        <v>0.67249999999999999</v>
      </c>
      <c r="F1099" s="35">
        <v>1</v>
      </c>
    </row>
    <row r="1100" spans="3:6" ht="15.75" x14ac:dyDescent="0.25">
      <c r="C1100" s="27">
        <v>8</v>
      </c>
      <c r="D1100" s="27" t="s">
        <v>129</v>
      </c>
      <c r="E1100" s="36">
        <v>0.67249999999999999</v>
      </c>
      <c r="F1100" s="35">
        <v>1</v>
      </c>
    </row>
    <row r="1101" spans="3:6" ht="15.75" x14ac:dyDescent="0.25">
      <c r="C1101" s="27">
        <v>9</v>
      </c>
      <c r="D1101" s="27" t="s">
        <v>129</v>
      </c>
      <c r="E1101" s="36">
        <v>0.67249999999999999</v>
      </c>
      <c r="F1101" s="35">
        <v>1</v>
      </c>
    </row>
    <row r="1102" spans="3:6" ht="15.75" x14ac:dyDescent="0.25">
      <c r="C1102" s="27">
        <v>1</v>
      </c>
      <c r="D1102" s="27" t="s">
        <v>130</v>
      </c>
      <c r="E1102" s="36">
        <v>1.75125</v>
      </c>
      <c r="F1102" s="35">
        <v>1</v>
      </c>
    </row>
    <row r="1103" spans="3:6" ht="15.75" x14ac:dyDescent="0.25">
      <c r="C1103" s="27">
        <v>2</v>
      </c>
      <c r="D1103" s="27" t="s">
        <v>130</v>
      </c>
      <c r="E1103" s="36">
        <v>1.75125</v>
      </c>
      <c r="F1103" s="35">
        <v>1</v>
      </c>
    </row>
    <row r="1104" spans="3:6" ht="15.75" x14ac:dyDescent="0.25">
      <c r="C1104" s="27">
        <v>3</v>
      </c>
      <c r="D1104" s="27" t="s">
        <v>130</v>
      </c>
      <c r="E1104" s="36">
        <v>2.5516666666666601</v>
      </c>
      <c r="F1104" s="35">
        <v>0</v>
      </c>
    </row>
    <row r="1105" spans="3:6" ht="15.75" x14ac:dyDescent="0.25">
      <c r="C1105" s="27">
        <v>4</v>
      </c>
      <c r="D1105" s="27" t="s">
        <v>130</v>
      </c>
      <c r="E1105" s="36">
        <v>1.75125</v>
      </c>
      <c r="F1105" s="35">
        <v>1</v>
      </c>
    </row>
    <row r="1106" spans="3:6" ht="15.75" x14ac:dyDescent="0.25">
      <c r="C1106" s="27">
        <v>5</v>
      </c>
      <c r="D1106" s="27" t="s">
        <v>130</v>
      </c>
      <c r="E1106" s="36">
        <v>1.75125</v>
      </c>
      <c r="F1106" s="35">
        <v>1</v>
      </c>
    </row>
    <row r="1107" spans="3:6" ht="15.75" x14ac:dyDescent="0.25">
      <c r="C1107" s="27">
        <v>6</v>
      </c>
      <c r="D1107" s="27" t="s">
        <v>130</v>
      </c>
      <c r="E1107" s="36">
        <v>1.75125</v>
      </c>
      <c r="F1107" s="35">
        <v>1</v>
      </c>
    </row>
    <row r="1108" spans="3:6" ht="15.75" x14ac:dyDescent="0.25">
      <c r="C1108" s="27">
        <v>7</v>
      </c>
      <c r="D1108" s="27" t="s">
        <v>130</v>
      </c>
      <c r="E1108" s="36">
        <v>1.75125</v>
      </c>
      <c r="F1108" s="35">
        <v>1</v>
      </c>
    </row>
    <row r="1109" spans="3:6" ht="15.75" x14ac:dyDescent="0.25">
      <c r="C1109" s="27">
        <v>8</v>
      </c>
      <c r="D1109" s="27" t="s">
        <v>130</v>
      </c>
      <c r="E1109" s="36">
        <v>1.75125</v>
      </c>
      <c r="F1109" s="35">
        <v>1</v>
      </c>
    </row>
    <row r="1110" spans="3:6" ht="15.75" x14ac:dyDescent="0.25">
      <c r="C1110" s="27">
        <v>9</v>
      </c>
      <c r="D1110" s="27" t="s">
        <v>130</v>
      </c>
      <c r="E1110" s="36">
        <v>1.75125</v>
      </c>
      <c r="F1110" s="35">
        <v>1</v>
      </c>
    </row>
    <row r="1111" spans="3:6" ht="15.75" x14ac:dyDescent="0.25">
      <c r="C1111" s="27">
        <v>1</v>
      </c>
      <c r="D1111" s="27" t="s">
        <v>131</v>
      </c>
      <c r="E1111" s="36">
        <v>9.1666666666666598E-3</v>
      </c>
      <c r="F1111" s="35">
        <v>0</v>
      </c>
    </row>
    <row r="1112" spans="3:6" ht="15.75" x14ac:dyDescent="0.25">
      <c r="C1112" s="27">
        <v>2</v>
      </c>
      <c r="D1112" s="27" t="s">
        <v>131</v>
      </c>
      <c r="E1112" s="36">
        <v>1.225E-2</v>
      </c>
      <c r="F1112" s="35">
        <v>0</v>
      </c>
    </row>
    <row r="1113" spans="3:6" ht="15.75" x14ac:dyDescent="0.25">
      <c r="C1113" s="27">
        <v>3</v>
      </c>
      <c r="D1113" s="27" t="s">
        <v>131</v>
      </c>
      <c r="E1113" s="36">
        <v>0.02</v>
      </c>
      <c r="F1113" s="35">
        <v>0</v>
      </c>
    </row>
    <row r="1114" spans="3:6" ht="15.75" x14ac:dyDescent="0.25">
      <c r="C1114" s="27">
        <v>4</v>
      </c>
      <c r="D1114" s="27" t="s">
        <v>131</v>
      </c>
      <c r="E1114" s="36">
        <v>7.6624999999999999E-2</v>
      </c>
      <c r="F1114" s="35">
        <v>0</v>
      </c>
    </row>
    <row r="1115" spans="3:6" ht="15.75" x14ac:dyDescent="0.25">
      <c r="C1115" s="27">
        <v>5</v>
      </c>
      <c r="D1115" s="27" t="s">
        <v>131</v>
      </c>
      <c r="E1115" s="36">
        <v>2.1999999999999999E-2</v>
      </c>
      <c r="F1115" s="35">
        <v>1</v>
      </c>
    </row>
    <row r="1116" spans="3:6" ht="15.75" x14ac:dyDescent="0.25">
      <c r="C1116" s="27">
        <v>6</v>
      </c>
      <c r="D1116" s="27" t="s">
        <v>131</v>
      </c>
      <c r="E1116" s="36">
        <v>4.71666666666666E-2</v>
      </c>
      <c r="F1116" s="35">
        <v>0</v>
      </c>
    </row>
    <row r="1117" spans="3:6" ht="15.75" x14ac:dyDescent="0.25">
      <c r="C1117" s="27">
        <v>7</v>
      </c>
      <c r="D1117" s="27" t="s">
        <v>131</v>
      </c>
      <c r="E1117" s="36">
        <v>0.16175</v>
      </c>
      <c r="F1117" s="35">
        <v>0</v>
      </c>
    </row>
    <row r="1118" spans="3:6" ht="15.75" x14ac:dyDescent="0.25">
      <c r="C1118" s="27">
        <v>8</v>
      </c>
      <c r="D1118" s="27" t="s">
        <v>131</v>
      </c>
      <c r="E1118" s="36">
        <v>0.28225</v>
      </c>
      <c r="F1118" s="35">
        <v>0</v>
      </c>
    </row>
    <row r="1119" spans="3:6" ht="15.75" x14ac:dyDescent="0.25">
      <c r="C1119" s="27">
        <v>9</v>
      </c>
      <c r="D1119" s="27" t="s">
        <v>131</v>
      </c>
      <c r="E1119" s="36">
        <v>7.4999999999999997E-2</v>
      </c>
      <c r="F1119" s="35">
        <v>0</v>
      </c>
    </row>
    <row r="1120" spans="3:6" ht="15.75" x14ac:dyDescent="0.25">
      <c r="C1120" s="27">
        <v>1</v>
      </c>
      <c r="D1120" s="27" t="s">
        <v>132</v>
      </c>
      <c r="E1120" s="36">
        <v>0.44</v>
      </c>
      <c r="F1120" s="35">
        <v>1</v>
      </c>
    </row>
    <row r="1121" spans="3:6" ht="15.75" x14ac:dyDescent="0.25">
      <c r="C1121" s="27">
        <v>2</v>
      </c>
      <c r="D1121" s="27" t="s">
        <v>132</v>
      </c>
      <c r="E1121" s="36">
        <v>0.44</v>
      </c>
      <c r="F1121" s="35">
        <v>1</v>
      </c>
    </row>
    <row r="1122" spans="3:6" ht="15.75" x14ac:dyDescent="0.25">
      <c r="C1122" s="27">
        <v>3</v>
      </c>
      <c r="D1122" s="27" t="s">
        <v>132</v>
      </c>
      <c r="E1122" s="36">
        <v>0.44</v>
      </c>
      <c r="F1122" s="35">
        <v>1</v>
      </c>
    </row>
    <row r="1123" spans="3:6" ht="15.75" x14ac:dyDescent="0.25">
      <c r="C1123" s="27">
        <v>4</v>
      </c>
      <c r="D1123" s="27" t="s">
        <v>132</v>
      </c>
      <c r="E1123" s="36">
        <v>0.44</v>
      </c>
      <c r="F1123" s="35">
        <v>1</v>
      </c>
    </row>
    <row r="1124" spans="3:6" ht="15.75" x14ac:dyDescent="0.25">
      <c r="C1124" s="27">
        <v>5</v>
      </c>
      <c r="D1124" s="27" t="s">
        <v>132</v>
      </c>
      <c r="E1124" s="36">
        <v>0.44</v>
      </c>
      <c r="F1124" s="35">
        <v>1</v>
      </c>
    </row>
    <row r="1125" spans="3:6" ht="15.75" x14ac:dyDescent="0.25">
      <c r="C1125" s="27">
        <v>6</v>
      </c>
      <c r="D1125" s="27" t="s">
        <v>132</v>
      </c>
      <c r="E1125" s="36">
        <v>0.44</v>
      </c>
      <c r="F1125" s="35">
        <v>1</v>
      </c>
    </row>
    <row r="1126" spans="3:6" ht="15.75" x14ac:dyDescent="0.25">
      <c r="C1126" s="27">
        <v>7</v>
      </c>
      <c r="D1126" s="27" t="s">
        <v>132</v>
      </c>
      <c r="E1126" s="36">
        <v>0.44</v>
      </c>
      <c r="F1126" s="35">
        <v>1</v>
      </c>
    </row>
    <row r="1127" spans="3:6" ht="15.75" x14ac:dyDescent="0.25">
      <c r="C1127" s="27">
        <v>8</v>
      </c>
      <c r="D1127" s="27" t="s">
        <v>132</v>
      </c>
      <c r="E1127" s="36">
        <v>0.44</v>
      </c>
      <c r="F1127" s="35">
        <v>1</v>
      </c>
    </row>
    <row r="1128" spans="3:6" ht="15.75" x14ac:dyDescent="0.25">
      <c r="C1128" s="27">
        <v>9</v>
      </c>
      <c r="D1128" s="27" t="s">
        <v>132</v>
      </c>
      <c r="E1128" s="36">
        <v>0.44</v>
      </c>
      <c r="F1128" s="35">
        <v>1</v>
      </c>
    </row>
    <row r="1129" spans="3:6" ht="15.75" x14ac:dyDescent="0.25">
      <c r="C1129" s="27">
        <v>1</v>
      </c>
      <c r="D1129" s="27" t="s">
        <v>133</v>
      </c>
      <c r="E1129" s="36">
        <v>2.4266666666666601</v>
      </c>
      <c r="F1129" s="35">
        <v>1</v>
      </c>
    </row>
    <row r="1130" spans="3:6" ht="15.75" x14ac:dyDescent="0.25">
      <c r="C1130" s="27">
        <v>2</v>
      </c>
      <c r="D1130" s="27" t="s">
        <v>133</v>
      </c>
      <c r="E1130" s="36">
        <v>2.5222222222222199</v>
      </c>
      <c r="F1130" s="35">
        <v>0</v>
      </c>
    </row>
    <row r="1131" spans="3:6" ht="15.75" x14ac:dyDescent="0.25">
      <c r="C1131" s="27">
        <v>3</v>
      </c>
      <c r="D1131" s="27" t="s">
        <v>133</v>
      </c>
      <c r="E1131" s="36">
        <v>2.4266666666666601</v>
      </c>
      <c r="F1131" s="35">
        <v>1</v>
      </c>
    </row>
    <row r="1132" spans="3:6" ht="15.75" x14ac:dyDescent="0.25">
      <c r="C1132" s="27">
        <v>4</v>
      </c>
      <c r="D1132" s="27" t="s">
        <v>133</v>
      </c>
      <c r="E1132" s="36">
        <v>2.4266666666666601</v>
      </c>
      <c r="F1132" s="35">
        <v>1</v>
      </c>
    </row>
    <row r="1133" spans="3:6" ht="15.75" x14ac:dyDescent="0.25">
      <c r="C1133" s="27">
        <v>5</v>
      </c>
      <c r="D1133" s="27" t="s">
        <v>133</v>
      </c>
      <c r="E1133" s="36">
        <v>2.4266666666666601</v>
      </c>
      <c r="F1133" s="35">
        <v>1</v>
      </c>
    </row>
    <row r="1134" spans="3:6" ht="15.75" x14ac:dyDescent="0.25">
      <c r="C1134" s="27">
        <v>6</v>
      </c>
      <c r="D1134" s="27" t="s">
        <v>133</v>
      </c>
      <c r="E1134" s="36">
        <v>2.4266666666666601</v>
      </c>
      <c r="F1134" s="35">
        <v>1</v>
      </c>
    </row>
    <row r="1135" spans="3:6" ht="15.75" x14ac:dyDescent="0.25">
      <c r="C1135" s="27">
        <v>7</v>
      </c>
      <c r="D1135" s="27" t="s">
        <v>133</v>
      </c>
      <c r="E1135" s="36">
        <v>2.4266666666666601</v>
      </c>
      <c r="F1135" s="35">
        <v>1</v>
      </c>
    </row>
    <row r="1136" spans="3:6" ht="15.75" x14ac:dyDescent="0.25">
      <c r="C1136" s="27">
        <v>8</v>
      </c>
      <c r="D1136" s="27" t="s">
        <v>133</v>
      </c>
      <c r="E1136" s="36">
        <v>2.4266666666666601</v>
      </c>
      <c r="F1136" s="35">
        <v>1</v>
      </c>
    </row>
    <row r="1137" spans="3:6" ht="15.75" x14ac:dyDescent="0.25">
      <c r="C1137" s="27">
        <v>9</v>
      </c>
      <c r="D1137" s="27" t="s">
        <v>133</v>
      </c>
      <c r="E1137" s="36">
        <v>2.4266666666666601</v>
      </c>
      <c r="F1137" s="35">
        <v>1</v>
      </c>
    </row>
    <row r="1138" spans="3:6" ht="15.75" x14ac:dyDescent="0.25">
      <c r="C1138" s="27">
        <v>1</v>
      </c>
      <c r="D1138" s="27" t="s">
        <v>134</v>
      </c>
      <c r="E1138" s="36">
        <v>2</v>
      </c>
      <c r="F1138" s="35">
        <v>1</v>
      </c>
    </row>
    <row r="1139" spans="3:6" ht="15.75" x14ac:dyDescent="0.25">
      <c r="C1139" s="27">
        <v>2</v>
      </c>
      <c r="D1139" s="27" t="s">
        <v>134</v>
      </c>
      <c r="E1139" s="36">
        <v>2</v>
      </c>
      <c r="F1139" s="35">
        <v>1</v>
      </c>
    </row>
    <row r="1140" spans="3:6" ht="15.75" x14ac:dyDescent="0.25">
      <c r="C1140" s="27">
        <v>3</v>
      </c>
      <c r="D1140" s="27" t="s">
        <v>134</v>
      </c>
      <c r="E1140" s="36">
        <v>2</v>
      </c>
      <c r="F1140" s="35">
        <v>1</v>
      </c>
    </row>
    <row r="1141" spans="3:6" ht="15.75" x14ac:dyDescent="0.25">
      <c r="C1141" s="27">
        <v>4</v>
      </c>
      <c r="D1141" s="27" t="s">
        <v>134</v>
      </c>
      <c r="E1141" s="36">
        <v>2</v>
      </c>
      <c r="F1141" s="35">
        <v>1</v>
      </c>
    </row>
    <row r="1142" spans="3:6" ht="15.75" x14ac:dyDescent="0.25">
      <c r="C1142" s="27">
        <v>5</v>
      </c>
      <c r="D1142" s="27" t="s">
        <v>134</v>
      </c>
      <c r="E1142" s="36">
        <v>2</v>
      </c>
      <c r="F1142" s="35">
        <v>1</v>
      </c>
    </row>
    <row r="1143" spans="3:6" ht="15.75" x14ac:dyDescent="0.25">
      <c r="C1143" s="27">
        <v>6</v>
      </c>
      <c r="D1143" s="27" t="s">
        <v>134</v>
      </c>
      <c r="E1143" s="36">
        <v>2</v>
      </c>
      <c r="F1143" s="35">
        <v>1</v>
      </c>
    </row>
    <row r="1144" spans="3:6" ht="15.75" x14ac:dyDescent="0.25">
      <c r="C1144" s="27">
        <v>7</v>
      </c>
      <c r="D1144" s="27" t="s">
        <v>134</v>
      </c>
      <c r="E1144" s="36">
        <v>2</v>
      </c>
      <c r="F1144" s="35">
        <v>1</v>
      </c>
    </row>
    <row r="1145" spans="3:6" ht="15.75" x14ac:dyDescent="0.25">
      <c r="C1145" s="27">
        <v>8</v>
      </c>
      <c r="D1145" s="27" t="s">
        <v>134</v>
      </c>
      <c r="E1145" s="36">
        <v>2</v>
      </c>
      <c r="F1145" s="35">
        <v>1</v>
      </c>
    </row>
    <row r="1146" spans="3:6" ht="15.75" x14ac:dyDescent="0.25">
      <c r="C1146" s="27">
        <v>9</v>
      </c>
      <c r="D1146" s="27" t="s">
        <v>134</v>
      </c>
      <c r="E1146" s="36">
        <v>2</v>
      </c>
      <c r="F1146" s="35">
        <v>1</v>
      </c>
    </row>
    <row r="1147" spans="3:6" ht="15.75" x14ac:dyDescent="0.25">
      <c r="C1147" s="27">
        <v>1</v>
      </c>
      <c r="D1147" s="27" t="s">
        <v>135</v>
      </c>
      <c r="E1147" s="36">
        <v>3.8233333333333301</v>
      </c>
      <c r="F1147" s="35">
        <v>1</v>
      </c>
    </row>
    <row r="1148" spans="3:6" ht="15.75" x14ac:dyDescent="0.25">
      <c r="C1148" s="27">
        <v>2</v>
      </c>
      <c r="D1148" s="27" t="s">
        <v>135</v>
      </c>
      <c r="E1148" s="36">
        <v>3.8233333333333301</v>
      </c>
      <c r="F1148" s="35">
        <v>1</v>
      </c>
    </row>
    <row r="1149" spans="3:6" ht="15.75" x14ac:dyDescent="0.25">
      <c r="C1149" s="27">
        <v>3</v>
      </c>
      <c r="D1149" s="27" t="s">
        <v>135</v>
      </c>
      <c r="E1149" s="36">
        <v>3.82666666666666</v>
      </c>
      <c r="F1149" s="35">
        <v>0</v>
      </c>
    </row>
    <row r="1150" spans="3:6" ht="15.75" x14ac:dyDescent="0.25">
      <c r="C1150" s="27">
        <v>4</v>
      </c>
      <c r="D1150" s="27" t="s">
        <v>135</v>
      </c>
      <c r="E1150" s="36">
        <v>3.8233333333333301</v>
      </c>
      <c r="F1150" s="35">
        <v>1</v>
      </c>
    </row>
    <row r="1151" spans="3:6" ht="15.75" x14ac:dyDescent="0.25">
      <c r="C1151" s="27">
        <v>5</v>
      </c>
      <c r="D1151" s="27" t="s">
        <v>135</v>
      </c>
      <c r="E1151" s="36">
        <v>3.8233333333333301</v>
      </c>
      <c r="F1151" s="35">
        <v>1</v>
      </c>
    </row>
    <row r="1152" spans="3:6" ht="15.75" x14ac:dyDescent="0.25">
      <c r="C1152" s="27">
        <v>6</v>
      </c>
      <c r="D1152" s="27" t="s">
        <v>135</v>
      </c>
      <c r="E1152" s="36">
        <v>3.8233333333333301</v>
      </c>
      <c r="F1152" s="35">
        <v>1</v>
      </c>
    </row>
    <row r="1153" spans="3:6" ht="15.75" x14ac:dyDescent="0.25">
      <c r="C1153" s="27">
        <v>7</v>
      </c>
      <c r="D1153" s="27" t="s">
        <v>135</v>
      </c>
      <c r="E1153" s="36">
        <v>3.8233333333333301</v>
      </c>
      <c r="F1153" s="35">
        <v>1</v>
      </c>
    </row>
    <row r="1154" spans="3:6" ht="15.75" x14ac:dyDescent="0.25">
      <c r="C1154" s="27">
        <v>8</v>
      </c>
      <c r="D1154" s="27" t="s">
        <v>135</v>
      </c>
      <c r="E1154" s="36">
        <v>3.8233333333333301</v>
      </c>
      <c r="F1154" s="35">
        <v>1</v>
      </c>
    </row>
    <row r="1155" spans="3:6" ht="15.75" x14ac:dyDescent="0.25">
      <c r="C1155" s="27">
        <v>9</v>
      </c>
      <c r="D1155" s="27" t="s">
        <v>135</v>
      </c>
      <c r="E1155" s="36">
        <v>3.8233333333333301</v>
      </c>
      <c r="F1155" s="35">
        <v>1</v>
      </c>
    </row>
    <row r="1156" spans="3:6" ht="15.75" x14ac:dyDescent="0.25">
      <c r="C1156" s="27">
        <v>1</v>
      </c>
      <c r="D1156" s="27" t="s">
        <v>136</v>
      </c>
      <c r="E1156" s="36">
        <v>8.3800000000000008</v>
      </c>
      <c r="F1156" s="35">
        <v>1</v>
      </c>
    </row>
    <row r="1157" spans="3:6" ht="15.75" x14ac:dyDescent="0.25">
      <c r="C1157" s="27">
        <v>2</v>
      </c>
      <c r="D1157" s="27" t="s">
        <v>136</v>
      </c>
      <c r="E1157" s="36">
        <v>9.9833333333333307</v>
      </c>
      <c r="F1157" s="35">
        <v>0</v>
      </c>
    </row>
    <row r="1158" spans="3:6" ht="15.75" x14ac:dyDescent="0.25">
      <c r="C1158" s="27">
        <v>3</v>
      </c>
      <c r="D1158" s="27" t="s">
        <v>136</v>
      </c>
      <c r="E1158" s="36">
        <v>8.3800000000000008</v>
      </c>
      <c r="F1158" s="35">
        <v>0</v>
      </c>
    </row>
    <row r="1159" spans="3:6" ht="15.75" x14ac:dyDescent="0.25">
      <c r="C1159" s="27">
        <v>4</v>
      </c>
      <c r="D1159" s="27" t="s">
        <v>136</v>
      </c>
      <c r="E1159" s="36">
        <v>8.3800000000000008</v>
      </c>
      <c r="F1159" s="35">
        <v>1</v>
      </c>
    </row>
    <row r="1160" spans="3:6" ht="15.75" x14ac:dyDescent="0.25">
      <c r="C1160" s="27">
        <v>5</v>
      </c>
      <c r="D1160" s="27" t="s">
        <v>136</v>
      </c>
      <c r="E1160" s="36">
        <v>8.3800000000000008</v>
      </c>
      <c r="F1160" s="35">
        <v>1</v>
      </c>
    </row>
    <row r="1161" spans="3:6" ht="15.75" x14ac:dyDescent="0.25">
      <c r="C1161" s="27">
        <v>6</v>
      </c>
      <c r="D1161" s="27" t="s">
        <v>136</v>
      </c>
      <c r="E1161" s="36">
        <v>8.3800000000000008</v>
      </c>
      <c r="F1161" s="35">
        <v>1</v>
      </c>
    </row>
    <row r="1162" spans="3:6" ht="15.75" x14ac:dyDescent="0.25">
      <c r="C1162" s="27">
        <v>7</v>
      </c>
      <c r="D1162" s="27" t="s">
        <v>136</v>
      </c>
      <c r="E1162" s="36">
        <v>8.3800000000000008</v>
      </c>
      <c r="F1162" s="35">
        <v>1</v>
      </c>
    </row>
    <row r="1163" spans="3:6" ht="15.75" x14ac:dyDescent="0.25">
      <c r="C1163" s="27">
        <v>8</v>
      </c>
      <c r="D1163" s="27" t="s">
        <v>136</v>
      </c>
      <c r="E1163" s="36">
        <v>8.3800000000000008</v>
      </c>
      <c r="F1163" s="35">
        <v>1</v>
      </c>
    </row>
    <row r="1164" spans="3:6" ht="15.75" x14ac:dyDescent="0.25">
      <c r="C1164" s="27">
        <v>9</v>
      </c>
      <c r="D1164" s="27" t="s">
        <v>136</v>
      </c>
      <c r="E1164" s="36">
        <v>8.3800000000000008</v>
      </c>
      <c r="F1164" s="35">
        <v>1</v>
      </c>
    </row>
    <row r="1165" spans="3:6" ht="15.75" x14ac:dyDescent="0.25">
      <c r="C1165" s="27">
        <v>1</v>
      </c>
      <c r="D1165" s="27" t="s">
        <v>137</v>
      </c>
      <c r="E1165" s="36">
        <v>36.14</v>
      </c>
      <c r="F1165" s="35">
        <v>1</v>
      </c>
    </row>
    <row r="1166" spans="3:6" ht="15.75" x14ac:dyDescent="0.25">
      <c r="C1166" s="27">
        <v>2</v>
      </c>
      <c r="D1166" s="27" t="s">
        <v>137</v>
      </c>
      <c r="E1166" s="36">
        <v>161.70499999999899</v>
      </c>
      <c r="F1166" s="35">
        <v>0</v>
      </c>
    </row>
    <row r="1167" spans="3:6" ht="15.75" x14ac:dyDescent="0.25">
      <c r="C1167" s="27">
        <v>3</v>
      </c>
      <c r="D1167" s="27" t="s">
        <v>137</v>
      </c>
      <c r="E1167" s="36">
        <v>11.055</v>
      </c>
      <c r="F1167" s="35">
        <v>0</v>
      </c>
    </row>
    <row r="1168" spans="3:6" ht="15.75" x14ac:dyDescent="0.25">
      <c r="C1168" s="27">
        <v>4</v>
      </c>
      <c r="D1168" s="27" t="s">
        <v>137</v>
      </c>
      <c r="E1168" s="36">
        <v>84.29</v>
      </c>
      <c r="F1168" s="35">
        <v>0</v>
      </c>
    </row>
    <row r="1169" spans="3:6" ht="15.75" x14ac:dyDescent="0.25">
      <c r="C1169" s="27">
        <v>5</v>
      </c>
      <c r="D1169" s="27" t="s">
        <v>137</v>
      </c>
      <c r="E1169" s="36">
        <v>36.14</v>
      </c>
      <c r="F1169" s="35">
        <v>1</v>
      </c>
    </row>
    <row r="1170" spans="3:6" ht="15.75" x14ac:dyDescent="0.25">
      <c r="C1170" s="27">
        <v>6</v>
      </c>
      <c r="D1170" s="27" t="s">
        <v>137</v>
      </c>
      <c r="E1170" s="36">
        <v>36.14</v>
      </c>
      <c r="F1170" s="35">
        <v>1</v>
      </c>
    </row>
    <row r="1171" spans="3:6" ht="15.75" x14ac:dyDescent="0.25">
      <c r="C1171" s="27">
        <v>7</v>
      </c>
      <c r="D1171" s="27" t="s">
        <v>137</v>
      </c>
      <c r="E1171" s="36">
        <v>36.14</v>
      </c>
      <c r="F1171" s="35">
        <v>1</v>
      </c>
    </row>
    <row r="1172" spans="3:6" ht="15.75" x14ac:dyDescent="0.25">
      <c r="C1172" s="27">
        <v>8</v>
      </c>
      <c r="D1172" s="27" t="s">
        <v>137</v>
      </c>
      <c r="E1172" s="36">
        <v>36.14</v>
      </c>
      <c r="F1172" s="35">
        <v>1</v>
      </c>
    </row>
    <row r="1173" spans="3:6" ht="15.75" x14ac:dyDescent="0.25">
      <c r="C1173" s="27">
        <v>9</v>
      </c>
      <c r="D1173" s="27" t="s">
        <v>137</v>
      </c>
      <c r="E1173" s="36">
        <v>36.14</v>
      </c>
      <c r="F1173" s="35">
        <v>1</v>
      </c>
    </row>
    <row r="1174" spans="3:6" ht="15.75" x14ac:dyDescent="0.25">
      <c r="C1174" s="27">
        <v>1</v>
      </c>
      <c r="D1174" s="27" t="s">
        <v>138</v>
      </c>
      <c r="E1174" s="36">
        <v>4</v>
      </c>
      <c r="F1174" s="35">
        <v>1</v>
      </c>
    </row>
    <row r="1175" spans="3:6" ht="15.75" x14ac:dyDescent="0.25">
      <c r="C1175" s="27">
        <v>2</v>
      </c>
      <c r="D1175" s="27" t="s">
        <v>138</v>
      </c>
      <c r="E1175" s="36">
        <v>8</v>
      </c>
      <c r="F1175" s="35">
        <v>0</v>
      </c>
    </row>
    <row r="1176" spans="3:6" ht="15.75" x14ac:dyDescent="0.25">
      <c r="C1176" s="27">
        <v>3</v>
      </c>
      <c r="D1176" s="27" t="s">
        <v>138</v>
      </c>
      <c r="E1176" s="36">
        <v>4</v>
      </c>
      <c r="F1176" s="35">
        <v>0</v>
      </c>
    </row>
    <row r="1177" spans="3:6" ht="15.75" x14ac:dyDescent="0.25">
      <c r="C1177" s="27">
        <v>4</v>
      </c>
      <c r="D1177" s="27" t="s">
        <v>138</v>
      </c>
      <c r="E1177" s="36">
        <v>4</v>
      </c>
      <c r="F1177" s="35">
        <v>1</v>
      </c>
    </row>
    <row r="1178" spans="3:6" ht="15.75" x14ac:dyDescent="0.25">
      <c r="C1178" s="27">
        <v>5</v>
      </c>
      <c r="D1178" s="27" t="s">
        <v>138</v>
      </c>
      <c r="E1178" s="36">
        <v>4</v>
      </c>
      <c r="F1178" s="35">
        <v>1</v>
      </c>
    </row>
    <row r="1179" spans="3:6" ht="15.75" x14ac:dyDescent="0.25">
      <c r="C1179" s="27">
        <v>6</v>
      </c>
      <c r="D1179" s="27" t="s">
        <v>138</v>
      </c>
      <c r="E1179" s="36">
        <v>4</v>
      </c>
      <c r="F1179" s="35">
        <v>1</v>
      </c>
    </row>
    <row r="1180" spans="3:6" ht="15.75" x14ac:dyDescent="0.25">
      <c r="C1180" s="27">
        <v>7</v>
      </c>
      <c r="D1180" s="27" t="s">
        <v>138</v>
      </c>
      <c r="E1180" s="36">
        <v>4</v>
      </c>
      <c r="F1180" s="35">
        <v>1</v>
      </c>
    </row>
    <row r="1181" spans="3:6" ht="15.75" x14ac:dyDescent="0.25">
      <c r="C1181" s="27">
        <v>8</v>
      </c>
      <c r="D1181" s="27" t="s">
        <v>138</v>
      </c>
      <c r="E1181" s="36">
        <v>4</v>
      </c>
      <c r="F1181" s="35">
        <v>1</v>
      </c>
    </row>
    <row r="1182" spans="3:6" ht="15.75" x14ac:dyDescent="0.25">
      <c r="C1182" s="27">
        <v>9</v>
      </c>
      <c r="D1182" s="27" t="s">
        <v>138</v>
      </c>
      <c r="E1182" s="36">
        <v>4</v>
      </c>
      <c r="F1182" s="35">
        <v>1</v>
      </c>
    </row>
    <row r="1183" spans="3:6" ht="15.75" x14ac:dyDescent="0.25">
      <c r="C1183" s="27">
        <v>1</v>
      </c>
      <c r="D1183" s="27" t="s">
        <v>139</v>
      </c>
      <c r="E1183" s="36">
        <v>32.384374999999999</v>
      </c>
      <c r="F1183" s="35">
        <v>1</v>
      </c>
    </row>
    <row r="1184" spans="3:6" ht="15.75" x14ac:dyDescent="0.25">
      <c r="C1184" s="27">
        <v>2</v>
      </c>
      <c r="D1184" s="27" t="s">
        <v>139</v>
      </c>
      <c r="E1184" s="36">
        <v>32.384374999999999</v>
      </c>
      <c r="F1184" s="35">
        <v>1</v>
      </c>
    </row>
    <row r="1185" spans="3:6" ht="15.75" x14ac:dyDescent="0.25">
      <c r="C1185" s="27">
        <v>3</v>
      </c>
      <c r="D1185" s="27" t="s">
        <v>139</v>
      </c>
      <c r="E1185" s="36">
        <v>32.384374999999999</v>
      </c>
      <c r="F1185" s="35">
        <v>1</v>
      </c>
    </row>
    <row r="1186" spans="3:6" ht="15.75" x14ac:dyDescent="0.25">
      <c r="C1186" s="27">
        <v>4</v>
      </c>
      <c r="D1186" s="27" t="s">
        <v>139</v>
      </c>
      <c r="E1186" s="36">
        <v>32.384374999999999</v>
      </c>
      <c r="F1186" s="35">
        <v>1</v>
      </c>
    </row>
    <row r="1187" spans="3:6" ht="15.75" x14ac:dyDescent="0.25">
      <c r="C1187" s="27">
        <v>5</v>
      </c>
      <c r="D1187" s="27" t="s">
        <v>139</v>
      </c>
      <c r="E1187" s="36">
        <v>32.384374999999999</v>
      </c>
      <c r="F1187" s="35">
        <v>1</v>
      </c>
    </row>
    <row r="1188" spans="3:6" ht="15.75" x14ac:dyDescent="0.25">
      <c r="C1188" s="27">
        <v>6</v>
      </c>
      <c r="D1188" s="27" t="s">
        <v>139</v>
      </c>
      <c r="E1188" s="36">
        <v>32.384374999999999</v>
      </c>
      <c r="F1188" s="35">
        <v>1</v>
      </c>
    </row>
    <row r="1189" spans="3:6" ht="15.75" x14ac:dyDescent="0.25">
      <c r="C1189" s="27">
        <v>7</v>
      </c>
      <c r="D1189" s="27" t="s">
        <v>139</v>
      </c>
      <c r="E1189" s="36">
        <v>32.384374999999999</v>
      </c>
      <c r="F1189" s="35">
        <v>1</v>
      </c>
    </row>
    <row r="1190" spans="3:6" ht="15.75" x14ac:dyDescent="0.25">
      <c r="C1190" s="27">
        <v>8</v>
      </c>
      <c r="D1190" s="27" t="s">
        <v>139</v>
      </c>
      <c r="E1190" s="36">
        <v>32.384374999999999</v>
      </c>
      <c r="F1190" s="35">
        <v>1</v>
      </c>
    </row>
    <row r="1191" spans="3:6" ht="15.75" x14ac:dyDescent="0.25">
      <c r="C1191" s="27">
        <v>9</v>
      </c>
      <c r="D1191" s="27" t="s">
        <v>139</v>
      </c>
      <c r="E1191" s="36">
        <v>32.384374999999999</v>
      </c>
      <c r="F1191" s="35">
        <v>1</v>
      </c>
    </row>
    <row r="1192" spans="3:6" ht="15.75" x14ac:dyDescent="0.25">
      <c r="C1192" s="27">
        <v>1</v>
      </c>
      <c r="D1192" s="27" t="s">
        <v>140</v>
      </c>
      <c r="E1192" s="36">
        <v>7.1937499999999904E-2</v>
      </c>
      <c r="F1192" s="35">
        <v>0</v>
      </c>
    </row>
    <row r="1193" spans="3:6" ht="15.75" x14ac:dyDescent="0.25">
      <c r="C1193" s="27">
        <v>2</v>
      </c>
      <c r="D1193" s="27" t="s">
        <v>140</v>
      </c>
      <c r="E1193" s="36">
        <v>0.30312499999999998</v>
      </c>
      <c r="F1193" s="35">
        <v>0</v>
      </c>
    </row>
    <row r="1194" spans="3:6" ht="15.75" x14ac:dyDescent="0.25">
      <c r="C1194" s="27">
        <v>3</v>
      </c>
      <c r="D1194" s="27" t="s">
        <v>140</v>
      </c>
      <c r="E1194" s="36">
        <v>0.30312499999999998</v>
      </c>
      <c r="F1194" s="35">
        <v>0</v>
      </c>
    </row>
    <row r="1195" spans="3:6" ht="15.75" x14ac:dyDescent="0.25">
      <c r="C1195" s="27">
        <v>4</v>
      </c>
      <c r="D1195" s="27" t="s">
        <v>140</v>
      </c>
      <c r="E1195" s="36">
        <v>0.6</v>
      </c>
      <c r="F1195" s="35">
        <v>0</v>
      </c>
    </row>
    <row r="1196" spans="3:6" ht="15.75" x14ac:dyDescent="0.25">
      <c r="C1196" s="27">
        <v>5</v>
      </c>
      <c r="D1196" s="27" t="s">
        <v>140</v>
      </c>
      <c r="E1196" s="36">
        <v>0.30312499999999998</v>
      </c>
      <c r="F1196" s="35">
        <v>1</v>
      </c>
    </row>
    <row r="1197" spans="3:6" ht="15.75" x14ac:dyDescent="0.25">
      <c r="C1197" s="27">
        <v>6</v>
      </c>
      <c r="D1197" s="27" t="s">
        <v>140</v>
      </c>
      <c r="E1197" s="36">
        <v>0.39468749999999903</v>
      </c>
      <c r="F1197" s="35">
        <v>0</v>
      </c>
    </row>
    <row r="1198" spans="3:6" ht="15.75" x14ac:dyDescent="0.25">
      <c r="C1198" s="27">
        <v>7</v>
      </c>
      <c r="D1198" s="27" t="s">
        <v>140</v>
      </c>
      <c r="E1198" s="36">
        <v>0.37624999999999997</v>
      </c>
      <c r="F1198" s="35">
        <v>0</v>
      </c>
    </row>
    <row r="1199" spans="3:6" ht="15.75" x14ac:dyDescent="0.25">
      <c r="C1199" s="27">
        <v>8</v>
      </c>
      <c r="D1199" s="27" t="s">
        <v>140</v>
      </c>
      <c r="E1199" s="36">
        <v>0.30312499999999998</v>
      </c>
      <c r="F1199" s="35">
        <v>1</v>
      </c>
    </row>
    <row r="1200" spans="3:6" ht="15.75" x14ac:dyDescent="0.25">
      <c r="C1200" s="27">
        <v>9</v>
      </c>
      <c r="D1200" s="27" t="s">
        <v>140</v>
      </c>
      <c r="E1200" s="36">
        <v>0.26260416666666597</v>
      </c>
      <c r="F1200" s="35">
        <v>0</v>
      </c>
    </row>
    <row r="1201" spans="3:6" ht="15.75" x14ac:dyDescent="0.25">
      <c r="C1201" s="27">
        <v>1</v>
      </c>
      <c r="D1201" s="27" t="s">
        <v>141</v>
      </c>
      <c r="E1201" s="36">
        <v>6.3958333333333304</v>
      </c>
      <c r="F1201" s="35">
        <v>1</v>
      </c>
    </row>
    <row r="1202" spans="3:6" ht="15.75" x14ac:dyDescent="0.25">
      <c r="C1202" s="27">
        <v>2</v>
      </c>
      <c r="D1202" s="27" t="s">
        <v>141</v>
      </c>
      <c r="E1202" s="36">
        <v>6.3958333333333304</v>
      </c>
      <c r="F1202" s="35">
        <v>1</v>
      </c>
    </row>
    <row r="1203" spans="3:6" ht="15.75" x14ac:dyDescent="0.25">
      <c r="C1203" s="27">
        <v>3</v>
      </c>
      <c r="D1203" s="27" t="s">
        <v>141</v>
      </c>
      <c r="E1203" s="36">
        <v>6.3958333333333304</v>
      </c>
      <c r="F1203" s="35">
        <v>1</v>
      </c>
    </row>
    <row r="1204" spans="3:6" ht="15.75" x14ac:dyDescent="0.25">
      <c r="C1204" s="27">
        <v>4</v>
      </c>
      <c r="D1204" s="27" t="s">
        <v>141</v>
      </c>
      <c r="E1204" s="36">
        <v>6.3958333333333304</v>
      </c>
      <c r="F1204" s="35">
        <v>1</v>
      </c>
    </row>
    <row r="1205" spans="3:6" ht="15.75" x14ac:dyDescent="0.25">
      <c r="C1205" s="27">
        <v>5</v>
      </c>
      <c r="D1205" s="27" t="s">
        <v>141</v>
      </c>
      <c r="E1205" s="36">
        <v>6.3958333333333304</v>
      </c>
      <c r="F1205" s="35">
        <v>1</v>
      </c>
    </row>
    <row r="1206" spans="3:6" ht="15.75" x14ac:dyDescent="0.25">
      <c r="C1206" s="27">
        <v>6</v>
      </c>
      <c r="D1206" s="27" t="s">
        <v>141</v>
      </c>
      <c r="E1206" s="36">
        <v>6.3958333333333304</v>
      </c>
      <c r="F1206" s="35">
        <v>1</v>
      </c>
    </row>
    <row r="1207" spans="3:6" ht="15.75" x14ac:dyDescent="0.25">
      <c r="C1207" s="27">
        <v>7</v>
      </c>
      <c r="D1207" s="27" t="s">
        <v>141</v>
      </c>
      <c r="E1207" s="36">
        <v>6.3958333333333304</v>
      </c>
      <c r="F1207" s="35">
        <v>1</v>
      </c>
    </row>
    <row r="1208" spans="3:6" ht="15.75" x14ac:dyDescent="0.25">
      <c r="C1208" s="27">
        <v>8</v>
      </c>
      <c r="D1208" s="27" t="s">
        <v>141</v>
      </c>
      <c r="E1208" s="36">
        <v>6.3958333333333304</v>
      </c>
      <c r="F1208" s="35">
        <v>1</v>
      </c>
    </row>
    <row r="1209" spans="3:6" ht="15.75" x14ac:dyDescent="0.25">
      <c r="C1209" s="27">
        <v>9</v>
      </c>
      <c r="D1209" s="27" t="s">
        <v>141</v>
      </c>
      <c r="E1209" s="36">
        <v>6.3958333333333304</v>
      </c>
      <c r="F1209" s="35">
        <v>1</v>
      </c>
    </row>
    <row r="1210" spans="3:6" ht="15.75" x14ac:dyDescent="0.25">
      <c r="C1210" s="27">
        <v>1</v>
      </c>
      <c r="D1210" s="27" t="s">
        <v>142</v>
      </c>
      <c r="E1210" s="36">
        <v>26.72</v>
      </c>
      <c r="F1210" s="35">
        <v>1</v>
      </c>
    </row>
    <row r="1211" spans="3:6" ht="15.75" x14ac:dyDescent="0.25">
      <c r="C1211" s="27">
        <v>2</v>
      </c>
      <c r="D1211" s="27" t="s">
        <v>142</v>
      </c>
      <c r="E1211" s="36">
        <v>26.72</v>
      </c>
      <c r="F1211" s="35">
        <v>1</v>
      </c>
    </row>
    <row r="1212" spans="3:6" ht="15.75" x14ac:dyDescent="0.25">
      <c r="C1212" s="27">
        <v>3</v>
      </c>
      <c r="D1212" s="27" t="s">
        <v>142</v>
      </c>
      <c r="E1212" s="36">
        <v>27.52</v>
      </c>
      <c r="F1212" s="35">
        <v>0</v>
      </c>
    </row>
    <row r="1213" spans="3:6" ht="15.75" x14ac:dyDescent="0.25">
      <c r="C1213" s="27">
        <v>4</v>
      </c>
      <c r="D1213" s="27" t="s">
        <v>142</v>
      </c>
      <c r="E1213" s="36">
        <v>26.72</v>
      </c>
      <c r="F1213" s="35">
        <v>1</v>
      </c>
    </row>
    <row r="1214" spans="3:6" ht="15.75" x14ac:dyDescent="0.25">
      <c r="C1214" s="27">
        <v>5</v>
      </c>
      <c r="D1214" s="27" t="s">
        <v>142</v>
      </c>
      <c r="E1214" s="36">
        <v>26.72</v>
      </c>
      <c r="F1214" s="35">
        <v>1</v>
      </c>
    </row>
    <row r="1215" spans="3:6" ht="15.75" x14ac:dyDescent="0.25">
      <c r="C1215" s="27">
        <v>6</v>
      </c>
      <c r="D1215" s="27" t="s">
        <v>142</v>
      </c>
      <c r="E1215" s="36">
        <v>26.72</v>
      </c>
      <c r="F1215" s="35">
        <v>1</v>
      </c>
    </row>
    <row r="1216" spans="3:6" ht="15.75" x14ac:dyDescent="0.25">
      <c r="C1216" s="27">
        <v>7</v>
      </c>
      <c r="D1216" s="27" t="s">
        <v>142</v>
      </c>
      <c r="E1216" s="36">
        <v>26.72</v>
      </c>
      <c r="F1216" s="35">
        <v>1</v>
      </c>
    </row>
    <row r="1217" spans="3:6" ht="15.75" x14ac:dyDescent="0.25">
      <c r="C1217" s="27">
        <v>8</v>
      </c>
      <c r="D1217" s="27" t="s">
        <v>142</v>
      </c>
      <c r="E1217" s="36">
        <v>26.72</v>
      </c>
      <c r="F1217" s="35">
        <v>1</v>
      </c>
    </row>
    <row r="1218" spans="3:6" ht="15.75" x14ac:dyDescent="0.25">
      <c r="C1218" s="27">
        <v>9</v>
      </c>
      <c r="D1218" s="27" t="s">
        <v>142</v>
      </c>
      <c r="E1218" s="36">
        <v>26.72</v>
      </c>
      <c r="F1218" s="35">
        <v>1</v>
      </c>
    </row>
    <row r="1219" spans="3:6" ht="15.75" x14ac:dyDescent="0.25">
      <c r="C1219" s="27">
        <v>1</v>
      </c>
      <c r="D1219" s="27" t="s">
        <v>143</v>
      </c>
      <c r="E1219" s="36">
        <v>0.18875</v>
      </c>
      <c r="F1219" s="35">
        <v>1</v>
      </c>
    </row>
    <row r="1220" spans="3:6" ht="15.75" x14ac:dyDescent="0.25">
      <c r="C1220" s="27">
        <v>2</v>
      </c>
      <c r="D1220" s="27" t="s">
        <v>143</v>
      </c>
      <c r="E1220" s="36">
        <v>0.18875</v>
      </c>
      <c r="F1220" s="35">
        <v>1</v>
      </c>
    </row>
    <row r="1221" spans="3:6" ht="15.75" x14ac:dyDescent="0.25">
      <c r="C1221" s="27">
        <v>3</v>
      </c>
      <c r="D1221" s="27" t="s">
        <v>143</v>
      </c>
      <c r="E1221" s="36">
        <v>0.05</v>
      </c>
      <c r="F1221" s="35">
        <v>0</v>
      </c>
    </row>
    <row r="1222" spans="3:6" ht="15.75" x14ac:dyDescent="0.25">
      <c r="C1222" s="27">
        <v>4</v>
      </c>
      <c r="D1222" s="27" t="s">
        <v>143</v>
      </c>
      <c r="E1222" s="36">
        <v>0.18875</v>
      </c>
      <c r="F1222" s="35">
        <v>1</v>
      </c>
    </row>
    <row r="1223" spans="3:6" ht="15.75" x14ac:dyDescent="0.25">
      <c r="C1223" s="27">
        <v>5</v>
      </c>
      <c r="D1223" s="27" t="s">
        <v>143</v>
      </c>
      <c r="E1223" s="36">
        <v>1.4424999999999999</v>
      </c>
      <c r="F1223" s="35">
        <v>0</v>
      </c>
    </row>
    <row r="1224" spans="3:6" ht="15.75" x14ac:dyDescent="0.25">
      <c r="C1224" s="27">
        <v>6</v>
      </c>
      <c r="D1224" s="27" t="s">
        <v>143</v>
      </c>
      <c r="E1224" s="36">
        <v>0.18875</v>
      </c>
      <c r="F1224" s="35">
        <v>1</v>
      </c>
    </row>
    <row r="1225" spans="3:6" ht="15.75" x14ac:dyDescent="0.25">
      <c r="C1225" s="27">
        <v>7</v>
      </c>
      <c r="D1225" s="27" t="s">
        <v>143</v>
      </c>
      <c r="E1225" s="36">
        <v>0.18875</v>
      </c>
      <c r="F1225" s="35">
        <v>1</v>
      </c>
    </row>
    <row r="1226" spans="3:6" ht="15.75" x14ac:dyDescent="0.25">
      <c r="C1226" s="27">
        <v>8</v>
      </c>
      <c r="D1226" s="27" t="s">
        <v>143</v>
      </c>
      <c r="E1226" s="36">
        <v>20.9</v>
      </c>
      <c r="F1226" s="35">
        <v>0</v>
      </c>
    </row>
    <row r="1227" spans="3:6" ht="15.75" x14ac:dyDescent="0.25">
      <c r="C1227" s="27">
        <v>9</v>
      </c>
      <c r="D1227" s="27" t="s">
        <v>143</v>
      </c>
      <c r="E1227" s="36">
        <v>1.3574999999999999</v>
      </c>
      <c r="F1227" s="35">
        <v>0</v>
      </c>
    </row>
    <row r="1228" spans="3:6" ht="15.75" x14ac:dyDescent="0.25">
      <c r="C1228" s="27">
        <v>1</v>
      </c>
      <c r="D1228" s="27" t="s">
        <v>144</v>
      </c>
      <c r="E1228" s="36">
        <v>0.85499999999999998</v>
      </c>
      <c r="F1228" s="35">
        <v>1</v>
      </c>
    </row>
    <row r="1229" spans="3:6" ht="15.75" x14ac:dyDescent="0.25">
      <c r="C1229" s="27">
        <v>2</v>
      </c>
      <c r="D1229" s="27" t="s">
        <v>144</v>
      </c>
      <c r="E1229" s="36">
        <v>0.85499999999999998</v>
      </c>
      <c r="F1229" s="35">
        <v>1</v>
      </c>
    </row>
    <row r="1230" spans="3:6" ht="15.75" x14ac:dyDescent="0.25">
      <c r="C1230" s="27">
        <v>3</v>
      </c>
      <c r="D1230" s="27" t="s">
        <v>144</v>
      </c>
      <c r="E1230" s="36">
        <v>1.68</v>
      </c>
      <c r="F1230" s="35">
        <v>0</v>
      </c>
    </row>
    <row r="1231" spans="3:6" ht="15.75" x14ac:dyDescent="0.25">
      <c r="C1231" s="27">
        <v>4</v>
      </c>
      <c r="D1231" s="27" t="s">
        <v>144</v>
      </c>
      <c r="E1231" s="36">
        <v>0.85499999999999998</v>
      </c>
      <c r="F1231" s="35">
        <v>1</v>
      </c>
    </row>
    <row r="1232" spans="3:6" ht="15.75" x14ac:dyDescent="0.25">
      <c r="C1232" s="27">
        <v>5</v>
      </c>
      <c r="D1232" s="27" t="s">
        <v>144</v>
      </c>
      <c r="E1232" s="36">
        <v>0.85499999999999998</v>
      </c>
      <c r="F1232" s="35">
        <v>1</v>
      </c>
    </row>
    <row r="1233" spans="3:6" ht="15.75" x14ac:dyDescent="0.25">
      <c r="C1233" s="27">
        <v>6</v>
      </c>
      <c r="D1233" s="27" t="s">
        <v>144</v>
      </c>
      <c r="E1233" s="36">
        <v>0.85499999999999998</v>
      </c>
      <c r="F1233" s="35">
        <v>1</v>
      </c>
    </row>
    <row r="1234" spans="3:6" ht="15.75" x14ac:dyDescent="0.25">
      <c r="C1234" s="27">
        <v>7</v>
      </c>
      <c r="D1234" s="27" t="s">
        <v>144</v>
      </c>
      <c r="E1234" s="36">
        <v>0.85499999999999998</v>
      </c>
      <c r="F1234" s="35">
        <v>1</v>
      </c>
    </row>
    <row r="1235" spans="3:6" ht="15.75" x14ac:dyDescent="0.25">
      <c r="C1235" s="27">
        <v>8</v>
      </c>
      <c r="D1235" s="27" t="s">
        <v>144</v>
      </c>
      <c r="E1235" s="36">
        <v>0.85499999999999998</v>
      </c>
      <c r="F1235" s="35">
        <v>1</v>
      </c>
    </row>
    <row r="1236" spans="3:6" ht="15.75" x14ac:dyDescent="0.25">
      <c r="C1236" s="27">
        <v>9</v>
      </c>
      <c r="D1236" s="27" t="s">
        <v>144</v>
      </c>
      <c r="E1236" s="36">
        <v>0.85499999999999998</v>
      </c>
      <c r="F1236" s="35">
        <v>1</v>
      </c>
    </row>
    <row r="1237" spans="3:6" ht="15.75" x14ac:dyDescent="0.25">
      <c r="C1237" s="27">
        <v>1</v>
      </c>
      <c r="D1237" s="27" t="s">
        <v>145</v>
      </c>
      <c r="E1237" s="36">
        <v>0.19500000000000001</v>
      </c>
      <c r="F1237" s="35">
        <v>1</v>
      </c>
    </row>
    <row r="1238" spans="3:6" ht="15.75" x14ac:dyDescent="0.25">
      <c r="C1238" s="27">
        <v>2</v>
      </c>
      <c r="D1238" s="27" t="s">
        <v>145</v>
      </c>
      <c r="E1238" s="36">
        <v>0.19500000000000001</v>
      </c>
      <c r="F1238" s="35">
        <v>1</v>
      </c>
    </row>
    <row r="1239" spans="3:6" ht="15.75" x14ac:dyDescent="0.25">
      <c r="C1239" s="27">
        <v>3</v>
      </c>
      <c r="D1239" s="27" t="s">
        <v>145</v>
      </c>
      <c r="E1239" s="36">
        <v>0.19500000000000001</v>
      </c>
      <c r="F1239" s="35">
        <v>1</v>
      </c>
    </row>
    <row r="1240" spans="3:6" ht="15.75" x14ac:dyDescent="0.25">
      <c r="C1240" s="27">
        <v>4</v>
      </c>
      <c r="D1240" s="27" t="s">
        <v>145</v>
      </c>
      <c r="E1240" s="36">
        <v>0.19500000000000001</v>
      </c>
      <c r="F1240" s="35">
        <v>1</v>
      </c>
    </row>
    <row r="1241" spans="3:6" ht="15.75" x14ac:dyDescent="0.25">
      <c r="C1241" s="27">
        <v>5</v>
      </c>
      <c r="D1241" s="27" t="s">
        <v>145</v>
      </c>
      <c r="E1241" s="36">
        <v>0.19500000000000001</v>
      </c>
      <c r="F1241" s="35">
        <v>1</v>
      </c>
    </row>
    <row r="1242" spans="3:6" ht="15.75" x14ac:dyDescent="0.25">
      <c r="C1242" s="27">
        <v>6</v>
      </c>
      <c r="D1242" s="27" t="s">
        <v>145</v>
      </c>
      <c r="E1242" s="36">
        <v>0.19500000000000001</v>
      </c>
      <c r="F1242" s="35">
        <v>1</v>
      </c>
    </row>
    <row r="1243" spans="3:6" ht="15.75" x14ac:dyDescent="0.25">
      <c r="C1243" s="27">
        <v>7</v>
      </c>
      <c r="D1243" s="27" t="s">
        <v>145</v>
      </c>
      <c r="E1243" s="36">
        <v>0.19500000000000001</v>
      </c>
      <c r="F1243" s="35">
        <v>1</v>
      </c>
    </row>
    <row r="1244" spans="3:6" ht="15.75" x14ac:dyDescent="0.25">
      <c r="C1244" s="27">
        <v>8</v>
      </c>
      <c r="D1244" s="27" t="s">
        <v>145</v>
      </c>
      <c r="E1244" s="36">
        <v>0.19500000000000001</v>
      </c>
      <c r="F1244" s="35">
        <v>1</v>
      </c>
    </row>
    <row r="1245" spans="3:6" ht="15.75" x14ac:dyDescent="0.25">
      <c r="C1245" s="27">
        <v>9</v>
      </c>
      <c r="D1245" s="27" t="s">
        <v>145</v>
      </c>
      <c r="E1245" s="36">
        <v>0.19500000000000001</v>
      </c>
      <c r="F1245" s="35">
        <v>1</v>
      </c>
    </row>
    <row r="1246" spans="3:6" ht="15.75" x14ac:dyDescent="0.25">
      <c r="C1246" s="27">
        <v>1</v>
      </c>
      <c r="D1246" s="27" t="s">
        <v>146</v>
      </c>
      <c r="E1246" s="36">
        <v>109.28</v>
      </c>
      <c r="F1246" s="35">
        <v>1</v>
      </c>
    </row>
    <row r="1247" spans="3:6" ht="15.75" x14ac:dyDescent="0.25">
      <c r="C1247" s="27">
        <v>2</v>
      </c>
      <c r="D1247" s="27" t="s">
        <v>146</v>
      </c>
      <c r="E1247" s="36">
        <v>109.28</v>
      </c>
      <c r="F1247" s="35">
        <v>1</v>
      </c>
    </row>
    <row r="1248" spans="3:6" ht="15.75" x14ac:dyDescent="0.25">
      <c r="C1248" s="27">
        <v>3</v>
      </c>
      <c r="D1248" s="27" t="s">
        <v>146</v>
      </c>
      <c r="E1248" s="36">
        <v>109.28</v>
      </c>
      <c r="F1248" s="35">
        <v>1</v>
      </c>
    </row>
    <row r="1249" spans="3:6" ht="15.75" x14ac:dyDescent="0.25">
      <c r="C1249" s="27">
        <v>4</v>
      </c>
      <c r="D1249" s="27" t="s">
        <v>146</v>
      </c>
      <c r="E1249" s="36">
        <v>109.28</v>
      </c>
      <c r="F1249" s="35">
        <v>1</v>
      </c>
    </row>
    <row r="1250" spans="3:6" ht="15.75" x14ac:dyDescent="0.25">
      <c r="C1250" s="27">
        <v>5</v>
      </c>
      <c r="D1250" s="27" t="s">
        <v>146</v>
      </c>
      <c r="E1250" s="36">
        <v>109.28</v>
      </c>
      <c r="F1250" s="35">
        <v>1</v>
      </c>
    </row>
    <row r="1251" spans="3:6" ht="15.75" x14ac:dyDescent="0.25">
      <c r="C1251" s="27">
        <v>6</v>
      </c>
      <c r="D1251" s="27" t="s">
        <v>146</v>
      </c>
      <c r="E1251" s="36">
        <v>109.28</v>
      </c>
      <c r="F1251" s="35">
        <v>1</v>
      </c>
    </row>
    <row r="1252" spans="3:6" ht="15.75" x14ac:dyDescent="0.25">
      <c r="C1252" s="27">
        <v>7</v>
      </c>
      <c r="D1252" s="27" t="s">
        <v>146</v>
      </c>
      <c r="E1252" s="36">
        <v>109.28</v>
      </c>
      <c r="F1252" s="35">
        <v>1</v>
      </c>
    </row>
    <row r="1253" spans="3:6" ht="15.75" x14ac:dyDescent="0.25">
      <c r="C1253" s="27">
        <v>8</v>
      </c>
      <c r="D1253" s="27" t="s">
        <v>146</v>
      </c>
      <c r="E1253" s="36">
        <v>109.28</v>
      </c>
      <c r="F1253" s="35">
        <v>1</v>
      </c>
    </row>
    <row r="1254" spans="3:6" ht="15.75" x14ac:dyDescent="0.25">
      <c r="C1254" s="27">
        <v>9</v>
      </c>
      <c r="D1254" s="27" t="s">
        <v>146</v>
      </c>
      <c r="E1254" s="36">
        <v>109.28</v>
      </c>
      <c r="F1254" s="35">
        <v>1</v>
      </c>
    </row>
    <row r="1255" spans="3:6" ht="15.75" x14ac:dyDescent="0.25">
      <c r="C1255" s="27">
        <v>1</v>
      </c>
      <c r="D1255" s="27" t="s">
        <v>147</v>
      </c>
      <c r="E1255" s="36">
        <v>0.93959999999999999</v>
      </c>
      <c r="F1255" s="35">
        <v>1</v>
      </c>
    </row>
    <row r="1256" spans="3:6" ht="15.75" x14ac:dyDescent="0.25">
      <c r="C1256" s="27">
        <v>2</v>
      </c>
      <c r="D1256" s="27" t="s">
        <v>147</v>
      </c>
      <c r="E1256" s="36">
        <v>1.1556</v>
      </c>
      <c r="F1256" s="35">
        <v>0</v>
      </c>
    </row>
    <row r="1257" spans="3:6" ht="15.75" x14ac:dyDescent="0.25">
      <c r="C1257" s="27">
        <v>3</v>
      </c>
      <c r="D1257" s="27" t="s">
        <v>147</v>
      </c>
      <c r="E1257" s="36">
        <v>0.93510000000000004</v>
      </c>
      <c r="F1257" s="35">
        <v>0</v>
      </c>
    </row>
    <row r="1258" spans="3:6" ht="15.75" x14ac:dyDescent="0.25">
      <c r="C1258" s="27">
        <v>4</v>
      </c>
      <c r="D1258" s="27" t="s">
        <v>147</v>
      </c>
      <c r="E1258" s="36">
        <v>0.37862499999999999</v>
      </c>
      <c r="F1258" s="35">
        <v>0</v>
      </c>
    </row>
    <row r="1259" spans="3:6" ht="15.75" x14ac:dyDescent="0.25">
      <c r="C1259" s="27">
        <v>5</v>
      </c>
      <c r="D1259" s="27" t="s">
        <v>147</v>
      </c>
      <c r="E1259" s="36">
        <v>0.93959999999999999</v>
      </c>
      <c r="F1259" s="35">
        <v>1</v>
      </c>
    </row>
    <row r="1260" spans="3:6" ht="15.75" x14ac:dyDescent="0.25">
      <c r="C1260" s="27">
        <v>6</v>
      </c>
      <c r="D1260" s="27" t="s">
        <v>147</v>
      </c>
      <c r="E1260" s="36">
        <v>0.35859999999999997</v>
      </c>
      <c r="F1260" s="35">
        <v>0</v>
      </c>
    </row>
    <row r="1261" spans="3:6" ht="15.75" x14ac:dyDescent="0.25">
      <c r="C1261" s="27">
        <v>7</v>
      </c>
      <c r="D1261" s="27" t="s">
        <v>147</v>
      </c>
      <c r="E1261" s="36">
        <v>0.82553333333333301</v>
      </c>
      <c r="F1261" s="35">
        <v>0</v>
      </c>
    </row>
    <row r="1262" spans="3:6" ht="15.75" x14ac:dyDescent="0.25">
      <c r="C1262" s="27">
        <v>8</v>
      </c>
      <c r="D1262" s="27" t="s">
        <v>147</v>
      </c>
      <c r="E1262" s="36">
        <v>1.3681799196787101</v>
      </c>
      <c r="F1262" s="35">
        <v>0</v>
      </c>
    </row>
    <row r="1263" spans="3:6" ht="15.75" x14ac:dyDescent="0.25">
      <c r="C1263" s="27">
        <v>9</v>
      </c>
      <c r="D1263" s="27" t="s">
        <v>147</v>
      </c>
      <c r="E1263" s="36">
        <v>0.72187500000000004</v>
      </c>
      <c r="F1263" s="35">
        <v>0</v>
      </c>
    </row>
    <row r="1264" spans="3:6" ht="15.75" x14ac:dyDescent="0.25">
      <c r="C1264" s="27">
        <v>1</v>
      </c>
      <c r="D1264" s="27" t="s">
        <v>148</v>
      </c>
      <c r="E1264" s="36">
        <v>7.22</v>
      </c>
      <c r="F1264" s="35">
        <v>1</v>
      </c>
    </row>
    <row r="1265" spans="3:6" ht="15.75" x14ac:dyDescent="0.25">
      <c r="C1265" s="27">
        <v>2</v>
      </c>
      <c r="D1265" s="27" t="s">
        <v>148</v>
      </c>
      <c r="E1265" s="36">
        <v>7.22</v>
      </c>
      <c r="F1265" s="35">
        <v>1</v>
      </c>
    </row>
    <row r="1266" spans="3:6" ht="15.75" x14ac:dyDescent="0.25">
      <c r="C1266" s="27">
        <v>3</v>
      </c>
      <c r="D1266" s="27" t="s">
        <v>148</v>
      </c>
      <c r="E1266" s="36">
        <v>7.22</v>
      </c>
      <c r="F1266" s="35">
        <v>0</v>
      </c>
    </row>
    <row r="1267" spans="3:6" ht="15.75" x14ac:dyDescent="0.25">
      <c r="C1267" s="27">
        <v>4</v>
      </c>
      <c r="D1267" s="27" t="s">
        <v>148</v>
      </c>
      <c r="E1267" s="36">
        <v>7.22</v>
      </c>
      <c r="F1267" s="35">
        <v>1</v>
      </c>
    </row>
    <row r="1268" spans="3:6" ht="15.75" x14ac:dyDescent="0.25">
      <c r="C1268" s="27">
        <v>5</v>
      </c>
      <c r="D1268" s="27" t="s">
        <v>148</v>
      </c>
      <c r="E1268" s="36">
        <v>7.22</v>
      </c>
      <c r="F1268" s="35">
        <v>1</v>
      </c>
    </row>
    <row r="1269" spans="3:6" ht="15.75" x14ac:dyDescent="0.25">
      <c r="C1269" s="27">
        <v>6</v>
      </c>
      <c r="D1269" s="27" t="s">
        <v>148</v>
      </c>
      <c r="E1269" s="36">
        <v>7.22</v>
      </c>
      <c r="F1269" s="35">
        <v>1</v>
      </c>
    </row>
    <row r="1270" spans="3:6" ht="15.75" x14ac:dyDescent="0.25">
      <c r="C1270" s="27">
        <v>7</v>
      </c>
      <c r="D1270" s="27" t="s">
        <v>148</v>
      </c>
      <c r="E1270" s="36">
        <v>7.22</v>
      </c>
      <c r="F1270" s="35">
        <v>1</v>
      </c>
    </row>
    <row r="1271" spans="3:6" ht="15.75" x14ac:dyDescent="0.25">
      <c r="C1271" s="27">
        <v>8</v>
      </c>
      <c r="D1271" s="27" t="s">
        <v>148</v>
      </c>
      <c r="E1271" s="36">
        <v>7.22</v>
      </c>
      <c r="F1271" s="35">
        <v>1</v>
      </c>
    </row>
    <row r="1272" spans="3:6" ht="15.75" x14ac:dyDescent="0.25">
      <c r="C1272" s="27">
        <v>9</v>
      </c>
      <c r="D1272" s="27" t="s">
        <v>148</v>
      </c>
      <c r="E1272" s="36">
        <v>7.22</v>
      </c>
      <c r="F1272" s="35">
        <v>1</v>
      </c>
    </row>
    <row r="1273" spans="3:6" ht="15.75" x14ac:dyDescent="0.25">
      <c r="C1273" s="27">
        <v>1</v>
      </c>
      <c r="D1273" s="27" t="s">
        <v>149</v>
      </c>
      <c r="E1273" s="36">
        <v>63.52</v>
      </c>
      <c r="F1273" s="35">
        <v>1</v>
      </c>
    </row>
    <row r="1274" spans="3:6" ht="15.75" x14ac:dyDescent="0.25">
      <c r="C1274" s="27">
        <v>2</v>
      </c>
      <c r="D1274" s="27" t="s">
        <v>149</v>
      </c>
      <c r="E1274" s="36">
        <v>44</v>
      </c>
      <c r="F1274" s="35">
        <v>0</v>
      </c>
    </row>
    <row r="1275" spans="3:6" ht="15.75" x14ac:dyDescent="0.25">
      <c r="C1275" s="27">
        <v>3</v>
      </c>
      <c r="D1275" s="27" t="s">
        <v>149</v>
      </c>
      <c r="E1275" s="36">
        <v>70.489999999999995</v>
      </c>
      <c r="F1275" s="35">
        <v>0</v>
      </c>
    </row>
    <row r="1276" spans="3:6" ht="15.75" x14ac:dyDescent="0.25">
      <c r="C1276" s="27">
        <v>4</v>
      </c>
      <c r="D1276" s="27" t="s">
        <v>149</v>
      </c>
      <c r="E1276" s="36">
        <v>63.52</v>
      </c>
      <c r="F1276" s="35">
        <v>1</v>
      </c>
    </row>
    <row r="1277" spans="3:6" ht="15.75" x14ac:dyDescent="0.25">
      <c r="C1277" s="27">
        <v>5</v>
      </c>
      <c r="D1277" s="27" t="s">
        <v>149</v>
      </c>
      <c r="E1277" s="36">
        <v>63.52</v>
      </c>
      <c r="F1277" s="35">
        <v>1</v>
      </c>
    </row>
    <row r="1278" spans="3:6" ht="15.75" x14ac:dyDescent="0.25">
      <c r="C1278" s="27">
        <v>6</v>
      </c>
      <c r="D1278" s="27" t="s">
        <v>149</v>
      </c>
      <c r="E1278" s="36">
        <v>63.52</v>
      </c>
      <c r="F1278" s="35">
        <v>1</v>
      </c>
    </row>
    <row r="1279" spans="3:6" ht="15.75" x14ac:dyDescent="0.25">
      <c r="C1279" s="27">
        <v>7</v>
      </c>
      <c r="D1279" s="27" t="s">
        <v>149</v>
      </c>
      <c r="E1279" s="36">
        <v>63.52</v>
      </c>
      <c r="F1279" s="35">
        <v>1</v>
      </c>
    </row>
    <row r="1280" spans="3:6" ht="15.75" x14ac:dyDescent="0.25">
      <c r="C1280" s="27">
        <v>8</v>
      </c>
      <c r="D1280" s="27" t="s">
        <v>149</v>
      </c>
      <c r="E1280" s="36">
        <v>63.52</v>
      </c>
      <c r="F1280" s="35">
        <v>1</v>
      </c>
    </row>
    <row r="1281" spans="3:6" ht="15.75" x14ac:dyDescent="0.25">
      <c r="C1281" s="27">
        <v>9</v>
      </c>
      <c r="D1281" s="27" t="s">
        <v>149</v>
      </c>
      <c r="E1281" s="36">
        <v>63.52</v>
      </c>
      <c r="F1281" s="35">
        <v>1</v>
      </c>
    </row>
  </sheetData>
  <autoFilter ref="C12:F28" xr:uid="{4F11E160-A4C9-4FDD-964C-79CEDB4D7287}"/>
  <mergeCells count="2">
    <mergeCell ref="D2:F2"/>
    <mergeCell ref="C11:F11"/>
  </mergeCells>
  <conditionalFormatting sqref="C13:F1281">
    <cfRule type="expression" dxfId="10" priority="1">
      <formula>MOD(ROW(),2)=0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7F56F-8486-4E39-94EE-8AA990238007}">
  <sheetPr>
    <tabColor theme="4"/>
  </sheetPr>
  <dimension ref="A1:BK1062"/>
  <sheetViews>
    <sheetView showGridLines="0" topLeftCell="A6" zoomScale="70" zoomScaleNormal="70" workbookViewId="0">
      <selection activeCell="E13" sqref="E13:E39"/>
    </sheetView>
  </sheetViews>
  <sheetFormatPr defaultColWidth="8.85546875" defaultRowHeight="15" x14ac:dyDescent="0.25"/>
  <cols>
    <col min="1" max="1" width="2.85546875" style="1" customWidth="1"/>
    <col min="2" max="2" width="2.85546875" style="2" customWidth="1"/>
    <col min="3" max="4" width="18.85546875" style="2" customWidth="1"/>
    <col min="5" max="5" width="36.7109375" style="2" customWidth="1"/>
    <col min="6" max="6" width="30.5703125" style="31" customWidth="1"/>
    <col min="7" max="16384" width="8.85546875" style="2"/>
  </cols>
  <sheetData>
    <row r="1" spans="1:63" s="1" customFormat="1" x14ac:dyDescent="0.25">
      <c r="A1" s="6"/>
      <c r="B1" s="7"/>
      <c r="C1" s="6"/>
      <c r="D1" s="6"/>
      <c r="E1" s="6"/>
      <c r="F1" s="30"/>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row>
    <row r="2" spans="1:63" ht="15.75" x14ac:dyDescent="0.25">
      <c r="A2" s="6"/>
      <c r="C2" s="6"/>
      <c r="D2" s="39"/>
      <c r="E2" s="39"/>
      <c r="F2" s="39"/>
    </row>
    <row r="3" spans="1:63" ht="16.5" customHeight="1" x14ac:dyDescent="0.25">
      <c r="A3" s="6"/>
      <c r="C3" s="6"/>
    </row>
    <row r="4" spans="1:63" ht="11.1" customHeight="1" x14ac:dyDescent="0.25">
      <c r="A4" s="6"/>
      <c r="C4" s="6"/>
    </row>
    <row r="5" spans="1:63" ht="31.5" customHeight="1" x14ac:dyDescent="0.25">
      <c r="A5" s="20"/>
      <c r="B5" s="20"/>
      <c r="C5" s="21"/>
      <c r="D5" s="21"/>
      <c r="E5" s="21"/>
      <c r="F5" s="32"/>
      <c r="G5" s="15"/>
      <c r="H5" s="16"/>
      <c r="I5" s="16"/>
      <c r="J5" s="16"/>
      <c r="K5" s="16"/>
      <c r="L5" s="16"/>
      <c r="M5" s="16"/>
      <c r="N5" s="16"/>
      <c r="O5" s="16"/>
      <c r="P5" s="16"/>
      <c r="Q5" s="16"/>
      <c r="R5" s="16"/>
      <c r="S5" s="16"/>
      <c r="T5" s="16"/>
    </row>
    <row r="6" spans="1:63" ht="17.45" customHeight="1" x14ac:dyDescent="0.35">
      <c r="A6" s="19"/>
      <c r="B6" s="19"/>
      <c r="C6" s="13"/>
      <c r="D6" s="13"/>
      <c r="E6" s="13"/>
      <c r="F6" s="33"/>
      <c r="G6" s="13"/>
    </row>
    <row r="7" spans="1:63" ht="18.600000000000001" customHeight="1" x14ac:dyDescent="0.25">
      <c r="A7" s="6"/>
      <c r="C7" s="3"/>
    </row>
    <row r="8" spans="1:63" ht="18.95" customHeight="1" x14ac:dyDescent="0.25">
      <c r="A8" s="6"/>
      <c r="C8" s="9"/>
      <c r="D8" s="9"/>
      <c r="E8" s="9"/>
      <c r="F8" s="34"/>
    </row>
    <row r="9" spans="1:63" ht="18.95" customHeight="1" x14ac:dyDescent="0.25">
      <c r="A9" s="6"/>
    </row>
    <row r="10" spans="1:63" ht="18.95" customHeight="1" x14ac:dyDescent="0.25">
      <c r="A10" s="6"/>
    </row>
    <row r="11" spans="1:63" ht="35.1" customHeight="1" x14ac:dyDescent="0.25">
      <c r="A11" s="6"/>
      <c r="C11" s="40" t="s">
        <v>151</v>
      </c>
      <c r="D11" s="40"/>
      <c r="E11" s="40"/>
      <c r="F11" s="40"/>
    </row>
    <row r="12" spans="1:63" ht="35.1" customHeight="1" x14ac:dyDescent="0.25">
      <c r="A12" s="6"/>
      <c r="C12" s="28" t="str">
        <f>UPPER("doi number")</f>
        <v>DOI NUMBER</v>
      </c>
      <c r="D12" s="28" t="str">
        <f>UPPER("CPT4 CODE")</f>
        <v>CPT4 CODE</v>
      </c>
      <c r="E12" s="29" t="str">
        <f>UPPER("50th percentile")</f>
        <v>50TH PERCENTILE</v>
      </c>
      <c r="F12" s="28" t="str">
        <f>UPPER("statewide used")</f>
        <v>STATEWIDE USED</v>
      </c>
    </row>
    <row r="13" spans="1:63" ht="20.100000000000001" customHeight="1" x14ac:dyDescent="0.25">
      <c r="A13" s="6"/>
      <c r="C13" s="27">
        <v>1</v>
      </c>
      <c r="D13" s="27">
        <v>681</v>
      </c>
      <c r="E13" s="36">
        <v>3044.28</v>
      </c>
      <c r="F13" s="35">
        <v>1</v>
      </c>
    </row>
    <row r="14" spans="1:63" ht="20.100000000000001" customHeight="1" x14ac:dyDescent="0.25">
      <c r="A14" s="6"/>
      <c r="C14" s="27">
        <v>2</v>
      </c>
      <c r="D14" s="27">
        <v>681</v>
      </c>
      <c r="E14" s="36">
        <v>3044.28</v>
      </c>
      <c r="F14" s="35">
        <v>1</v>
      </c>
    </row>
    <row r="15" spans="1:63" ht="20.100000000000001" customHeight="1" x14ac:dyDescent="0.25">
      <c r="A15" s="6"/>
      <c r="C15" s="27">
        <v>3</v>
      </c>
      <c r="D15" s="27">
        <v>681</v>
      </c>
      <c r="E15" s="36">
        <v>9199.9500000000007</v>
      </c>
      <c r="F15" s="35">
        <v>0</v>
      </c>
    </row>
    <row r="16" spans="1:63" ht="20.100000000000001" customHeight="1" x14ac:dyDescent="0.25">
      <c r="A16" s="6"/>
      <c r="C16" s="27">
        <v>4</v>
      </c>
      <c r="D16" s="27">
        <v>681</v>
      </c>
      <c r="E16" s="36">
        <v>3044.28</v>
      </c>
      <c r="F16" s="35">
        <v>1</v>
      </c>
    </row>
    <row r="17" spans="1:6" ht="20.100000000000001" customHeight="1" x14ac:dyDescent="0.25">
      <c r="A17" s="6"/>
      <c r="C17" s="27">
        <v>5</v>
      </c>
      <c r="D17" s="27">
        <v>681</v>
      </c>
      <c r="E17" s="36">
        <v>3044.28</v>
      </c>
      <c r="F17" s="35">
        <v>1</v>
      </c>
    </row>
    <row r="18" spans="1:6" ht="20.100000000000001" customHeight="1" x14ac:dyDescent="0.25">
      <c r="A18" s="6"/>
      <c r="C18" s="27">
        <v>6</v>
      </c>
      <c r="D18" s="27">
        <v>681</v>
      </c>
      <c r="E18" s="36">
        <v>3044.28</v>
      </c>
      <c r="F18" s="35">
        <v>1</v>
      </c>
    </row>
    <row r="19" spans="1:6" ht="20.100000000000001" customHeight="1" x14ac:dyDescent="0.25">
      <c r="A19" s="6"/>
      <c r="C19" s="27">
        <v>7</v>
      </c>
      <c r="D19" s="27">
        <v>681</v>
      </c>
      <c r="E19" s="36">
        <v>3044.28</v>
      </c>
      <c r="F19" s="35">
        <v>1</v>
      </c>
    </row>
    <row r="20" spans="1:6" ht="20.100000000000001" customHeight="1" x14ac:dyDescent="0.25">
      <c r="A20" s="6"/>
      <c r="C20" s="27">
        <v>8</v>
      </c>
      <c r="D20" s="27">
        <v>681</v>
      </c>
      <c r="E20" s="36">
        <v>3044.28</v>
      </c>
      <c r="F20" s="35">
        <v>1</v>
      </c>
    </row>
    <row r="21" spans="1:6" ht="20.100000000000001" customHeight="1" x14ac:dyDescent="0.25">
      <c r="A21" s="6"/>
      <c r="C21" s="27">
        <v>9</v>
      </c>
      <c r="D21" s="27">
        <v>681</v>
      </c>
      <c r="E21" s="36">
        <v>3044.28</v>
      </c>
      <c r="F21" s="35">
        <v>1</v>
      </c>
    </row>
    <row r="22" spans="1:6" ht="20.100000000000001" customHeight="1" x14ac:dyDescent="0.25">
      <c r="A22" s="6"/>
      <c r="C22" s="27">
        <v>1</v>
      </c>
      <c r="D22" s="27">
        <v>682</v>
      </c>
      <c r="E22" s="36">
        <v>4645.92</v>
      </c>
      <c r="F22" s="35">
        <v>1</v>
      </c>
    </row>
    <row r="23" spans="1:6" ht="20.100000000000001" customHeight="1" x14ac:dyDescent="0.25">
      <c r="A23" s="6"/>
      <c r="C23" s="27">
        <v>2</v>
      </c>
      <c r="D23" s="27">
        <v>682</v>
      </c>
      <c r="E23" s="36">
        <v>4645.92</v>
      </c>
      <c r="F23" s="35">
        <v>1</v>
      </c>
    </row>
    <row r="24" spans="1:6" ht="20.100000000000001" customHeight="1" x14ac:dyDescent="0.25">
      <c r="A24" s="6"/>
      <c r="C24" s="27">
        <v>3</v>
      </c>
      <c r="D24" s="27">
        <v>682</v>
      </c>
      <c r="E24" s="36">
        <v>11954.3</v>
      </c>
      <c r="F24" s="35">
        <v>0</v>
      </c>
    </row>
    <row r="25" spans="1:6" ht="20.100000000000001" customHeight="1" x14ac:dyDescent="0.25">
      <c r="A25" s="6"/>
      <c r="C25" s="27">
        <v>4</v>
      </c>
      <c r="D25" s="27">
        <v>682</v>
      </c>
      <c r="E25" s="36">
        <v>4645.92</v>
      </c>
      <c r="F25" s="35">
        <v>1</v>
      </c>
    </row>
    <row r="26" spans="1:6" ht="20.100000000000001" customHeight="1" x14ac:dyDescent="0.25">
      <c r="A26" s="6"/>
      <c r="C26" s="27">
        <v>5</v>
      </c>
      <c r="D26" s="27">
        <v>682</v>
      </c>
      <c r="E26" s="36">
        <v>4645.92</v>
      </c>
      <c r="F26" s="35">
        <v>1</v>
      </c>
    </row>
    <row r="27" spans="1:6" ht="20.100000000000001" customHeight="1" x14ac:dyDescent="0.25">
      <c r="A27" s="6"/>
      <c r="C27" s="27">
        <v>6</v>
      </c>
      <c r="D27" s="27">
        <v>682</v>
      </c>
      <c r="E27" s="36">
        <v>4645.92</v>
      </c>
      <c r="F27" s="35">
        <v>1</v>
      </c>
    </row>
    <row r="28" spans="1:6" ht="20.100000000000001" customHeight="1" x14ac:dyDescent="0.25">
      <c r="A28" s="6"/>
      <c r="C28" s="27">
        <v>7</v>
      </c>
      <c r="D28" s="27">
        <v>682</v>
      </c>
      <c r="E28" s="36">
        <v>4645.92</v>
      </c>
      <c r="F28" s="35">
        <v>1</v>
      </c>
    </row>
    <row r="29" spans="1:6" ht="15.75" x14ac:dyDescent="0.25">
      <c r="A29" s="6"/>
      <c r="C29" s="27">
        <v>8</v>
      </c>
      <c r="D29" s="27">
        <v>682</v>
      </c>
      <c r="E29" s="36">
        <v>4645.92</v>
      </c>
      <c r="F29" s="35">
        <v>1</v>
      </c>
    </row>
    <row r="30" spans="1:6" ht="15.75" x14ac:dyDescent="0.25">
      <c r="A30" s="6"/>
      <c r="C30" s="27">
        <v>9</v>
      </c>
      <c r="D30" s="27">
        <v>682</v>
      </c>
      <c r="E30" s="36">
        <v>4645.92</v>
      </c>
      <c r="F30" s="35">
        <v>1</v>
      </c>
    </row>
    <row r="31" spans="1:6" ht="15.75" x14ac:dyDescent="0.25">
      <c r="A31" s="6"/>
      <c r="C31" s="27">
        <v>1</v>
      </c>
      <c r="D31" s="27">
        <v>683</v>
      </c>
      <c r="E31" s="36">
        <v>2468.11</v>
      </c>
      <c r="F31" s="35">
        <v>1</v>
      </c>
    </row>
    <row r="32" spans="1:6" ht="15.75" x14ac:dyDescent="0.25">
      <c r="A32" s="6"/>
      <c r="C32" s="27">
        <v>2</v>
      </c>
      <c r="D32" s="27">
        <v>683</v>
      </c>
      <c r="E32" s="36">
        <v>2468.11</v>
      </c>
      <c r="F32" s="35">
        <v>1</v>
      </c>
    </row>
    <row r="33" spans="1:6" ht="15.75" x14ac:dyDescent="0.25">
      <c r="A33" s="6"/>
      <c r="C33" s="27">
        <v>3</v>
      </c>
      <c r="D33" s="27">
        <v>683</v>
      </c>
      <c r="E33" s="36">
        <v>2468.11</v>
      </c>
      <c r="F33" s="35">
        <v>1</v>
      </c>
    </row>
    <row r="34" spans="1:6" ht="15.75" x14ac:dyDescent="0.25">
      <c r="A34" s="6"/>
      <c r="C34" s="27">
        <v>4</v>
      </c>
      <c r="D34" s="27">
        <v>683</v>
      </c>
      <c r="E34" s="36">
        <v>2468.11</v>
      </c>
      <c r="F34" s="35">
        <v>1</v>
      </c>
    </row>
    <row r="35" spans="1:6" ht="15.75" x14ac:dyDescent="0.25">
      <c r="A35" s="6"/>
      <c r="C35" s="27">
        <v>5</v>
      </c>
      <c r="D35" s="27">
        <v>683</v>
      </c>
      <c r="E35" s="36">
        <v>2468.11</v>
      </c>
      <c r="F35" s="35">
        <v>1</v>
      </c>
    </row>
    <row r="36" spans="1:6" ht="15.75" x14ac:dyDescent="0.25">
      <c r="A36" s="6"/>
      <c r="C36" s="27">
        <v>6</v>
      </c>
      <c r="D36" s="27">
        <v>683</v>
      </c>
      <c r="E36" s="36">
        <v>2468.11</v>
      </c>
      <c r="F36" s="35">
        <v>1</v>
      </c>
    </row>
    <row r="37" spans="1:6" ht="15.75" x14ac:dyDescent="0.25">
      <c r="A37" s="6"/>
      <c r="C37" s="27">
        <v>7</v>
      </c>
      <c r="D37" s="27">
        <v>683</v>
      </c>
      <c r="E37" s="36">
        <v>2468.11</v>
      </c>
      <c r="F37" s="35">
        <v>1</v>
      </c>
    </row>
    <row r="38" spans="1:6" ht="15.75" x14ac:dyDescent="0.25">
      <c r="A38" s="6"/>
      <c r="C38" s="27">
        <v>8</v>
      </c>
      <c r="D38" s="27">
        <v>683</v>
      </c>
      <c r="E38" s="36">
        <v>2468.11</v>
      </c>
      <c r="F38" s="35">
        <v>1</v>
      </c>
    </row>
    <row r="39" spans="1:6" ht="15.75" x14ac:dyDescent="0.25">
      <c r="A39" s="6"/>
      <c r="C39" s="27">
        <v>9</v>
      </c>
      <c r="D39" s="27">
        <v>683</v>
      </c>
      <c r="E39" s="36">
        <v>4254.9399999999996</v>
      </c>
      <c r="F39" s="35">
        <v>0</v>
      </c>
    </row>
    <row r="40" spans="1:6" x14ac:dyDescent="0.25">
      <c r="A40" s="6"/>
      <c r="F40" s="2"/>
    </row>
    <row r="41" spans="1:6" x14ac:dyDescent="0.25">
      <c r="A41" s="6"/>
      <c r="F41" s="2"/>
    </row>
    <row r="42" spans="1:6" x14ac:dyDescent="0.25">
      <c r="A42" s="6"/>
      <c r="F42" s="2"/>
    </row>
    <row r="43" spans="1:6" x14ac:dyDescent="0.25">
      <c r="A43" s="6"/>
      <c r="F43" s="2"/>
    </row>
    <row r="44" spans="1:6" x14ac:dyDescent="0.25">
      <c r="A44" s="6"/>
      <c r="F44" s="2"/>
    </row>
    <row r="45" spans="1:6" x14ac:dyDescent="0.25">
      <c r="A45" s="6"/>
      <c r="F45" s="2"/>
    </row>
    <row r="46" spans="1:6" x14ac:dyDescent="0.25">
      <c r="A46" s="6"/>
      <c r="F46" s="2"/>
    </row>
    <row r="47" spans="1:6" x14ac:dyDescent="0.25">
      <c r="A47" s="6"/>
      <c r="F47" s="2"/>
    </row>
    <row r="48" spans="1:6" x14ac:dyDescent="0.25">
      <c r="A48" s="6"/>
      <c r="F48" s="2"/>
    </row>
    <row r="49" spans="1:6" x14ac:dyDescent="0.25">
      <c r="A49" s="6"/>
      <c r="F49" s="2"/>
    </row>
    <row r="50" spans="1:6" x14ac:dyDescent="0.25">
      <c r="A50" s="6"/>
      <c r="F50" s="2"/>
    </row>
    <row r="51" spans="1:6" x14ac:dyDescent="0.25">
      <c r="A51" s="6"/>
      <c r="F51" s="2"/>
    </row>
    <row r="52" spans="1:6" x14ac:dyDescent="0.25">
      <c r="A52" s="6"/>
      <c r="F52" s="2"/>
    </row>
    <row r="53" spans="1:6" x14ac:dyDescent="0.25">
      <c r="A53" s="6"/>
      <c r="F53" s="2"/>
    </row>
    <row r="54" spans="1:6" x14ac:dyDescent="0.25">
      <c r="A54" s="6"/>
      <c r="F54" s="2"/>
    </row>
    <row r="55" spans="1:6" x14ac:dyDescent="0.25">
      <c r="A55" s="6"/>
      <c r="F55" s="2"/>
    </row>
    <row r="56" spans="1:6" x14ac:dyDescent="0.25">
      <c r="A56" s="6"/>
      <c r="F56" s="2"/>
    </row>
    <row r="57" spans="1:6" x14ac:dyDescent="0.25">
      <c r="A57" s="6"/>
      <c r="F57" s="2"/>
    </row>
    <row r="58" spans="1:6" x14ac:dyDescent="0.25">
      <c r="A58" s="6"/>
      <c r="F58" s="2"/>
    </row>
    <row r="59" spans="1:6" x14ac:dyDescent="0.25">
      <c r="A59" s="6"/>
      <c r="F59" s="2"/>
    </row>
    <row r="60" spans="1:6" x14ac:dyDescent="0.25">
      <c r="A60" s="6"/>
      <c r="F60" s="2"/>
    </row>
    <row r="61" spans="1:6" x14ac:dyDescent="0.25">
      <c r="A61" s="6"/>
      <c r="F61" s="2"/>
    </row>
    <row r="62" spans="1:6" x14ac:dyDescent="0.25">
      <c r="A62" s="6"/>
      <c r="F62" s="2"/>
    </row>
    <row r="63" spans="1:6" x14ac:dyDescent="0.25">
      <c r="A63" s="6"/>
      <c r="F63" s="2"/>
    </row>
    <row r="64" spans="1:6" x14ac:dyDescent="0.25">
      <c r="A64" s="6"/>
      <c r="F64" s="2"/>
    </row>
    <row r="65" spans="1:6" x14ac:dyDescent="0.25">
      <c r="A65" s="6"/>
      <c r="F65" s="2"/>
    </row>
    <row r="66" spans="1:6" x14ac:dyDescent="0.25">
      <c r="A66" s="6"/>
      <c r="F66" s="2"/>
    </row>
    <row r="67" spans="1:6" x14ac:dyDescent="0.25">
      <c r="A67" s="6"/>
      <c r="F67" s="2"/>
    </row>
    <row r="68" spans="1:6" x14ac:dyDescent="0.25">
      <c r="A68" s="6"/>
      <c r="F68" s="2"/>
    </row>
    <row r="69" spans="1:6" x14ac:dyDescent="0.25">
      <c r="A69" s="6"/>
      <c r="F69" s="2"/>
    </row>
    <row r="70" spans="1:6" x14ac:dyDescent="0.25">
      <c r="A70" s="6"/>
      <c r="F70" s="2"/>
    </row>
    <row r="71" spans="1:6" x14ac:dyDescent="0.25">
      <c r="A71" s="6"/>
      <c r="F71" s="2"/>
    </row>
    <row r="72" spans="1:6" x14ac:dyDescent="0.25">
      <c r="A72" s="6"/>
      <c r="F72" s="2"/>
    </row>
    <row r="73" spans="1:6" x14ac:dyDescent="0.25">
      <c r="A73" s="6"/>
      <c r="F73" s="2"/>
    </row>
    <row r="74" spans="1:6" x14ac:dyDescent="0.25">
      <c r="A74" s="6"/>
      <c r="F74" s="2"/>
    </row>
    <row r="75" spans="1:6" x14ac:dyDescent="0.25">
      <c r="A75" s="6"/>
      <c r="F75" s="2"/>
    </row>
    <row r="76" spans="1:6" x14ac:dyDescent="0.25">
      <c r="A76" s="6"/>
      <c r="F76" s="2"/>
    </row>
    <row r="77" spans="1:6" x14ac:dyDescent="0.25">
      <c r="A77" s="6"/>
      <c r="F77" s="2"/>
    </row>
    <row r="78" spans="1:6" x14ac:dyDescent="0.25">
      <c r="A78" s="6"/>
      <c r="F78" s="2"/>
    </row>
    <row r="79" spans="1:6" x14ac:dyDescent="0.25">
      <c r="A79" s="6"/>
      <c r="F79" s="2"/>
    </row>
    <row r="80" spans="1:6" x14ac:dyDescent="0.25">
      <c r="A80" s="6"/>
      <c r="F80" s="2"/>
    </row>
    <row r="81" spans="1:6" x14ac:dyDescent="0.25">
      <c r="A81" s="6"/>
      <c r="F81" s="2"/>
    </row>
    <row r="82" spans="1:6" x14ac:dyDescent="0.25">
      <c r="A82" s="6"/>
      <c r="F82" s="2"/>
    </row>
    <row r="83" spans="1:6" x14ac:dyDescent="0.25">
      <c r="A83" s="6"/>
      <c r="F83" s="2"/>
    </row>
    <row r="84" spans="1:6" x14ac:dyDescent="0.25">
      <c r="A84" s="6"/>
      <c r="F84" s="2"/>
    </row>
    <row r="85" spans="1:6" x14ac:dyDescent="0.25">
      <c r="A85" s="6"/>
      <c r="F85" s="2"/>
    </row>
    <row r="86" spans="1:6" x14ac:dyDescent="0.25">
      <c r="A86" s="6"/>
      <c r="F86" s="2"/>
    </row>
    <row r="87" spans="1:6" x14ac:dyDescent="0.25">
      <c r="A87" s="6"/>
      <c r="F87" s="2"/>
    </row>
    <row r="88" spans="1:6" x14ac:dyDescent="0.25">
      <c r="A88" s="6"/>
      <c r="F88" s="2"/>
    </row>
    <row r="89" spans="1:6" x14ac:dyDescent="0.25">
      <c r="A89" s="6"/>
      <c r="F89" s="2"/>
    </row>
    <row r="90" spans="1:6" x14ac:dyDescent="0.25">
      <c r="A90" s="6"/>
      <c r="F90" s="2"/>
    </row>
    <row r="91" spans="1:6" x14ac:dyDescent="0.25">
      <c r="A91" s="6"/>
      <c r="F91" s="2"/>
    </row>
    <row r="92" spans="1:6" x14ac:dyDescent="0.25">
      <c r="A92" s="6"/>
      <c r="F92" s="2"/>
    </row>
    <row r="93" spans="1:6" x14ac:dyDescent="0.25">
      <c r="A93" s="6"/>
      <c r="F93" s="2"/>
    </row>
    <row r="94" spans="1:6" x14ac:dyDescent="0.25">
      <c r="A94" s="6"/>
      <c r="F94" s="2"/>
    </row>
    <row r="95" spans="1:6" x14ac:dyDescent="0.25">
      <c r="A95" s="6"/>
    </row>
    <row r="96" spans="1:6"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row r="1019" spans="1:1" x14ac:dyDescent="0.25">
      <c r="A1019" s="6"/>
    </row>
    <row r="1020" spans="1:1" x14ac:dyDescent="0.25">
      <c r="A1020" s="6"/>
    </row>
    <row r="1021" spans="1:1" x14ac:dyDescent="0.25">
      <c r="A1021" s="6"/>
    </row>
    <row r="1022" spans="1:1" x14ac:dyDescent="0.25">
      <c r="A1022" s="6"/>
    </row>
    <row r="1023" spans="1:1" x14ac:dyDescent="0.25">
      <c r="A1023" s="6"/>
    </row>
    <row r="1024" spans="1:1" x14ac:dyDescent="0.25">
      <c r="A1024" s="6"/>
    </row>
    <row r="1025" spans="1:1" x14ac:dyDescent="0.25">
      <c r="A1025" s="6"/>
    </row>
    <row r="1026" spans="1:1" x14ac:dyDescent="0.25">
      <c r="A1026" s="6"/>
    </row>
    <row r="1027" spans="1:1" x14ac:dyDescent="0.25">
      <c r="A1027" s="6"/>
    </row>
    <row r="1028" spans="1:1" x14ac:dyDescent="0.25">
      <c r="A1028" s="6"/>
    </row>
    <row r="1029" spans="1:1" x14ac:dyDescent="0.25">
      <c r="A1029" s="6"/>
    </row>
    <row r="1030" spans="1:1" x14ac:dyDescent="0.25">
      <c r="A1030" s="6"/>
    </row>
    <row r="1031" spans="1:1" x14ac:dyDescent="0.25">
      <c r="A1031" s="6"/>
    </row>
    <row r="1032" spans="1:1" x14ac:dyDescent="0.25">
      <c r="A1032" s="6"/>
    </row>
    <row r="1033" spans="1:1" x14ac:dyDescent="0.25">
      <c r="A1033" s="6"/>
    </row>
    <row r="1034" spans="1:1" x14ac:dyDescent="0.25">
      <c r="A1034" s="6"/>
    </row>
    <row r="1035" spans="1:1" x14ac:dyDescent="0.25">
      <c r="A1035" s="6"/>
    </row>
    <row r="1036" spans="1:1" x14ac:dyDescent="0.25">
      <c r="A1036" s="6"/>
    </row>
    <row r="1037" spans="1:1" x14ac:dyDescent="0.25">
      <c r="A1037" s="6"/>
    </row>
    <row r="1038" spans="1:1" x14ac:dyDescent="0.25">
      <c r="A1038" s="6"/>
    </row>
    <row r="1039" spans="1:1" x14ac:dyDescent="0.25">
      <c r="A1039" s="6"/>
    </row>
    <row r="1040" spans="1:1" x14ac:dyDescent="0.25">
      <c r="A1040" s="6"/>
    </row>
    <row r="1041" spans="1:1" x14ac:dyDescent="0.25">
      <c r="A1041" s="6"/>
    </row>
    <row r="1042" spans="1:1" x14ac:dyDescent="0.25">
      <c r="A1042" s="6"/>
    </row>
    <row r="1043" spans="1:1" x14ac:dyDescent="0.25">
      <c r="A1043" s="6"/>
    </row>
    <row r="1044" spans="1:1" x14ac:dyDescent="0.25">
      <c r="A1044" s="6"/>
    </row>
    <row r="1045" spans="1:1" x14ac:dyDescent="0.25">
      <c r="A1045" s="6"/>
    </row>
    <row r="1046" spans="1:1" x14ac:dyDescent="0.25">
      <c r="A1046" s="6"/>
    </row>
    <row r="1047" spans="1:1" x14ac:dyDescent="0.25">
      <c r="A1047" s="6"/>
    </row>
    <row r="1048" spans="1:1" x14ac:dyDescent="0.25">
      <c r="A1048" s="6"/>
    </row>
    <row r="1049" spans="1:1" x14ac:dyDescent="0.25">
      <c r="A1049" s="6"/>
    </row>
    <row r="1050" spans="1:1" x14ac:dyDescent="0.25">
      <c r="A1050" s="6"/>
    </row>
    <row r="1051" spans="1:1" x14ac:dyDescent="0.25">
      <c r="A1051" s="6"/>
    </row>
    <row r="1052" spans="1:1" x14ac:dyDescent="0.25">
      <c r="A1052" s="6"/>
    </row>
    <row r="1053" spans="1:1" x14ac:dyDescent="0.25">
      <c r="A1053" s="6"/>
    </row>
    <row r="1054" spans="1:1" x14ac:dyDescent="0.25">
      <c r="A1054" s="6"/>
    </row>
    <row r="1055" spans="1:1" x14ac:dyDescent="0.25">
      <c r="A1055" s="6"/>
    </row>
    <row r="1056" spans="1:1" x14ac:dyDescent="0.25">
      <c r="A1056" s="6"/>
    </row>
    <row r="1057" spans="1:1" x14ac:dyDescent="0.25">
      <c r="A1057" s="6"/>
    </row>
    <row r="1058" spans="1:1" x14ac:dyDescent="0.25">
      <c r="A1058" s="6"/>
    </row>
    <row r="1059" spans="1:1" x14ac:dyDescent="0.25">
      <c r="A1059" s="6"/>
    </row>
    <row r="1060" spans="1:1" x14ac:dyDescent="0.25">
      <c r="A1060" s="6"/>
    </row>
    <row r="1061" spans="1:1" x14ac:dyDescent="0.25">
      <c r="A1061" s="6"/>
    </row>
    <row r="1062" spans="1:1" x14ac:dyDescent="0.25">
      <c r="A1062" s="6"/>
    </row>
  </sheetData>
  <autoFilter ref="C12:F28" xr:uid="{4F11E160-A4C9-4FDD-964C-79CEDB4D7287}"/>
  <mergeCells count="2">
    <mergeCell ref="D2:F2"/>
    <mergeCell ref="C11:F11"/>
  </mergeCells>
  <conditionalFormatting sqref="C13:F39">
    <cfRule type="expression" dxfId="9" priority="1">
      <formula>MOD(ROW(),2)=0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Page - Custom</vt:lpstr>
      <vt:lpstr>Methods</vt:lpstr>
      <vt:lpstr>1. Emergency Room Case Rates</vt:lpstr>
      <vt:lpstr>2a. Implants</vt:lpstr>
      <vt:lpstr>2b. Advanced Imaging</vt:lpstr>
      <vt:lpstr>2c. Nuclear Medicine</vt:lpstr>
      <vt:lpstr>2d. Cardiac Catheterization</vt:lpstr>
      <vt:lpstr>2e. High Cost Drugs</vt:lpstr>
      <vt:lpstr>2f. Trauma Activation</vt:lpstr>
      <vt:lpstr>3. Observation Stay Case Rates</vt:lpstr>
      <vt:lpstr>4. Outpatient OR Procedures</vt:lpstr>
      <vt:lpstr>5. Hospital Admissions from ER</vt:lpstr>
      <vt:lpstr>APPENDIX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CIVHC - Excel Template</dc:title>
  <dc:subject>CIVHC - Excel Template</dc:subject>
  <dc:creator>Emery Shekiro</dc:creator>
  <cp:lastModifiedBy>Smith, Tara</cp:lastModifiedBy>
  <dcterms:created xsi:type="dcterms:W3CDTF">2022-11-14T21:34:10Z</dcterms:created>
  <dcterms:modified xsi:type="dcterms:W3CDTF">2025-12-29T15:44:06Z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dbcafe-2737-472c-ada3-f23159249109_Enabled">
    <vt:lpwstr>true</vt:lpwstr>
  </property>
  <property fmtid="{D5CDD505-2E9C-101B-9397-08002B2CF9AE}" pid="3" name="MSIP_Label_5fdbcafe-2737-472c-ada3-f23159249109_SetDate">
    <vt:lpwstr>2025-01-10T20:04:29Z</vt:lpwstr>
  </property>
  <property fmtid="{D5CDD505-2E9C-101B-9397-08002B2CF9AE}" pid="4" name="MSIP_Label_5fdbcafe-2737-472c-ada3-f23159249109_Method">
    <vt:lpwstr>Standard</vt:lpwstr>
  </property>
  <property fmtid="{D5CDD505-2E9C-101B-9397-08002B2CF9AE}" pid="5" name="MSIP_Label_5fdbcafe-2737-472c-ada3-f23159249109_Name">
    <vt:lpwstr>Address - Test</vt:lpwstr>
  </property>
  <property fmtid="{D5CDD505-2E9C-101B-9397-08002B2CF9AE}" pid="6" name="MSIP_Label_5fdbcafe-2737-472c-ada3-f23159249109_SiteId">
    <vt:lpwstr>6ac05888-12c1-4cee-9ea3-e3b9a6de45f4</vt:lpwstr>
  </property>
  <property fmtid="{D5CDD505-2E9C-101B-9397-08002B2CF9AE}" pid="7" name="MSIP_Label_5fdbcafe-2737-472c-ada3-f23159249109_ActionId">
    <vt:lpwstr>f5f2d3a6-a47c-43be-ab98-ffef9b3c1ba1</vt:lpwstr>
  </property>
  <property fmtid="{D5CDD505-2E9C-101B-9397-08002B2CF9AE}" pid="8" name="MSIP_Label_5fdbcafe-2737-472c-ada3-f23159249109_ContentBits">
    <vt:lpwstr>0</vt:lpwstr>
  </property>
</Properties>
</file>